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charts/chart40.xml" ContentType="application/vnd.openxmlformats-officedocument.drawingml.chart+xml"/>
  <Override PartName="/xl/charts/chart42.xml" ContentType="application/vnd.openxmlformats-officedocument.drawingml.chart+xml"/>
  <Override PartName="/xl/charts/chart41.xml" ContentType="application/vnd.openxmlformats-officedocument.drawingml.chart+xml"/>
  <Override PartName="/xl/charts/chart43.xml" ContentType="application/vnd.openxmlformats-officedocument.drawingml.chart+xml"/>
  <Override PartName="/xl/charts/chart37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срав_2020 г. с 2021г." sheetId="1" state="hidden" r:id="rId2"/>
    <sheet name="Для сайта" sheetId="2" state="visible" r:id="rId3"/>
  </sheets>
  <definedNames>
    <definedName function="false" hidden="false" localSheetId="0" name="_xlnm.Print_Area" vbProcedure="false">'срав_2020 г. с 2021г.'!$A$1:$Y$203</definedName>
    <definedName function="false" hidden="false" name="ray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<sst xmlns="http://schemas.openxmlformats.org/spreadsheetml/2006/main" count="357" uniqueCount="81">
  <si>
    <t xml:space="preserve">Удовлетворенность населения  деятельностью органов местного самоуправления городского округа (муниципального района)</t>
  </si>
  <si>
    <t xml:space="preserve">2020 год</t>
  </si>
  <si>
    <t xml:space="preserve">2021 год</t>
  </si>
  <si>
    <t xml:space="preserve"> +/- к  2020 году (%)</t>
  </si>
  <si>
    <t xml:space="preserve">Одоевский район</t>
  </si>
  <si>
    <t xml:space="preserve">Плавский район</t>
  </si>
  <si>
    <t xml:space="preserve">Суворовский район</t>
  </si>
  <si>
    <t xml:space="preserve">Тепло-Огаревский район</t>
  </si>
  <si>
    <t xml:space="preserve">Узловский район</t>
  </si>
  <si>
    <t xml:space="preserve">Чернский район</t>
  </si>
  <si>
    <t xml:space="preserve">Щекинский район</t>
  </si>
  <si>
    <t xml:space="preserve">Ясногорский район</t>
  </si>
  <si>
    <t xml:space="preserve">город Алексин</t>
  </si>
  <si>
    <t xml:space="preserve">город Донской</t>
  </si>
  <si>
    <t xml:space="preserve">город Ефремов</t>
  </si>
  <si>
    <t xml:space="preserve">город Новомосковск</t>
  </si>
  <si>
    <t xml:space="preserve">город Тула</t>
  </si>
  <si>
    <t xml:space="preserve">рабочий поселок Новогуровский</t>
  </si>
  <si>
    <t xml:space="preserve">Славный</t>
  </si>
  <si>
    <t xml:space="preserve">Киреевский район</t>
  </si>
  <si>
    <t xml:space="preserve">Каменский район</t>
  </si>
  <si>
    <t xml:space="preserve">Кимовский район</t>
  </si>
  <si>
    <t xml:space="preserve">Воловский район</t>
  </si>
  <si>
    <t xml:space="preserve">Веневский район</t>
  </si>
  <si>
    <t xml:space="preserve">Богородицкий район</t>
  </si>
  <si>
    <t xml:space="preserve">Арсеньевский район</t>
  </si>
  <si>
    <t xml:space="preserve">Заокский район</t>
  </si>
  <si>
    <t xml:space="preserve">Куркинский район</t>
  </si>
  <si>
    <t xml:space="preserve">Белевский район</t>
  </si>
  <si>
    <t xml:space="preserve">Дубенский район</t>
  </si>
  <si>
    <t xml:space="preserve">В среднем</t>
  </si>
  <si>
    <t xml:space="preserve">Отсортировано по алфавиту</t>
  </si>
  <si>
    <t xml:space="preserve">Отсортировано по "разнице"</t>
  </si>
  <si>
    <t xml:space="preserve">Если говорить в целом, Вы довольны или недовольны положением дел в Вашем районе, городском округе?</t>
  </si>
  <si>
    <t xml:space="preserve">Удовлетворены ли Вы жилищно-коммунальными услугами?</t>
  </si>
  <si>
    <t xml:space="preserve">Удовлетворены ли Вы работой общественного транспорта в Вашем районе, городском округе?</t>
  </si>
  <si>
    <t xml:space="preserve">Изменения в худшую сторону</t>
  </si>
  <si>
    <t xml:space="preserve">Славный </t>
  </si>
  <si>
    <t xml:space="preserve">Удовлетворены ли Вы качеством автомобильных дорог в Вашем районе, городском округе?</t>
  </si>
  <si>
    <t xml:space="preserve">Как Вы считаете, глава администрации Вашего района, городского округа работает на своем посту хорошо или плохо?</t>
  </si>
  <si>
    <t xml:space="preserve"> Как Вы считаете, руководитель депутатского корпуса Вашего района, городского округа работает на своем посту хорошо или плохо?</t>
  </si>
  <si>
    <t xml:space="preserve">Кол-во прошедших опрос</t>
  </si>
  <si>
    <t xml:space="preserve">Показатель удовлетворенности</t>
  </si>
  <si>
    <t xml:space="preserve">Общее положение дел</t>
  </si>
  <si>
    <t xml:space="preserve">Работа главы АМО</t>
  </si>
  <si>
    <t xml:space="preserve">Работа главы МО</t>
  </si>
  <si>
    <t xml:space="preserve">Работа общественного транспорта</t>
  </si>
  <si>
    <t xml:space="preserve">Качество дорог</t>
  </si>
  <si>
    <t xml:space="preserve">ЖКХ</t>
  </si>
  <si>
    <t xml:space="preserve">План (чел.)</t>
  </si>
  <si>
    <t xml:space="preserve">Прошло опрос (чел.)</t>
  </si>
  <si>
    <t xml:space="preserve">% удовлетвор.</t>
  </si>
  <si>
    <t xml:space="preserve">+/- к пред. периоду (%)</t>
  </si>
  <si>
    <t xml:space="preserve">Городские округа</t>
  </si>
  <si>
    <t xml:space="preserve">Алексин</t>
  </si>
  <si>
    <t xml:space="preserve">Донской</t>
  </si>
  <si>
    <t xml:space="preserve">Ефремов</t>
  </si>
  <si>
    <t xml:space="preserve">Новомосковск</t>
  </si>
  <si>
    <t xml:space="preserve">Тула</t>
  </si>
  <si>
    <t xml:space="preserve">1 группа Муниципальные районы</t>
  </si>
  <si>
    <t xml:space="preserve">Богородицкий</t>
  </si>
  <si>
    <t xml:space="preserve">Веневский</t>
  </si>
  <si>
    <t xml:space="preserve">Кимовский</t>
  </si>
  <si>
    <t xml:space="preserve">Киреевский</t>
  </si>
  <si>
    <t xml:space="preserve">Узловский</t>
  </si>
  <si>
    <t xml:space="preserve">Щекинский</t>
  </si>
  <si>
    <t xml:space="preserve">2 группа Муниципальные районы/городские округа</t>
  </si>
  <si>
    <t xml:space="preserve">Арсеньевский</t>
  </si>
  <si>
    <t xml:space="preserve">Белевский</t>
  </si>
  <si>
    <t xml:space="preserve">Воловский</t>
  </si>
  <si>
    <t xml:space="preserve">Дубенский</t>
  </si>
  <si>
    <t xml:space="preserve">Заокский</t>
  </si>
  <si>
    <t xml:space="preserve">Каменский</t>
  </si>
  <si>
    <t xml:space="preserve">Куркинский</t>
  </si>
  <si>
    <t xml:space="preserve">Новогуровский</t>
  </si>
  <si>
    <t xml:space="preserve">Одоевский</t>
  </si>
  <si>
    <t xml:space="preserve">Плавский</t>
  </si>
  <si>
    <t xml:space="preserve">Суворовский</t>
  </si>
  <si>
    <t xml:space="preserve">Тепло-Огаревский</t>
  </si>
  <si>
    <t xml:space="preserve">Чернский</t>
  </si>
  <si>
    <t xml:space="preserve">Ясногорский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</si>
</sst>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0"/>
    <numFmt numFmtId="167" formatCode="General"/>
    <numFmt numFmtId="168" formatCode="#,##0"/>
  </numFmts>
  <fonts count="2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b val="true"/>
      <sz val="10"/>
      <color rgb="FF000000"/>
      <name val="Arial"/>
      <family val="0"/>
      <charset val="1"/>
    </font>
    <font>
      <sz val="11"/>
      <color rgb="FF000000"/>
      <name val="PT Astra Serif"/>
      <family val="0"/>
      <charset val="1"/>
    </font>
    <font>
      <b val="true"/>
      <sz val="11"/>
      <name val="PT Astra Serif"/>
      <family val="0"/>
      <charset val="1"/>
    </font>
    <font>
      <b val="true"/>
      <sz val="11"/>
      <color rgb="FF000000"/>
      <name val="PT Astra Serif"/>
      <family val="0"/>
      <charset val="1"/>
    </font>
    <font>
      <sz val="11"/>
      <color rgb="FFFFFFFF"/>
      <name val="PT Astra Serif"/>
      <family val="0"/>
      <charset val="1"/>
    </font>
    <font>
      <b val="true"/>
      <sz val="11"/>
      <color rgb="FFC00000"/>
      <name val="PT Astra Serif"/>
      <family val="0"/>
      <charset val="1"/>
    </font>
    <font>
      <sz val="11"/>
      <color rgb="FFFFFFFF"/>
      <name val="Calibri"/>
      <family val="0"/>
      <charset val="1"/>
    </font>
    <font>
      <sz val="9"/>
      <color rgb="FF1F497D"/>
      <name val="Calibri"/>
      <family val="2"/>
    </font>
    <font>
      <b val="true"/>
      <sz val="10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Times New Roman"/>
      <family val="0"/>
      <charset val="1"/>
    </font>
    <font>
      <b val="true"/>
      <sz val="12"/>
      <color rgb="FF000000"/>
      <name val="Times New Roman"/>
      <family val="0"/>
      <charset val="1"/>
    </font>
    <font>
      <sz val="12"/>
      <color rgb="FF000000"/>
      <name val="Calibri"/>
      <family val="0"/>
      <charset val="1"/>
    </font>
    <font>
      <b val="true"/>
      <sz val="14"/>
      <color rgb="FF000000"/>
      <name val="Times New Roman"/>
      <family val="0"/>
      <charset val="1"/>
    </font>
    <font>
      <b val="true"/>
      <sz val="11"/>
      <name val="Times New Roman"/>
      <family val="0"/>
      <charset val="1"/>
    </font>
    <font>
      <b val="true"/>
      <sz val="10.5"/>
      <color rgb="FF000000"/>
      <name val="PT Astra Serif"/>
      <family val="0"/>
      <charset val="1"/>
    </font>
    <font>
      <sz val="11"/>
      <color rgb="FF000000"/>
      <name val="PT Astra Serif"/>
      <family val="1"/>
      <charset val="1"/>
    </font>
    <font>
      <sz val="10"/>
      <color rgb="FF000000"/>
      <name val="PT Astra Serif"/>
      <family val="0"/>
      <charset val="1"/>
    </font>
    <font>
      <b val="true"/>
      <sz val="10"/>
      <color rgb="FF000000"/>
      <name val="PT Astra Serif"/>
      <family val="0"/>
      <charset val="1"/>
    </font>
    <font>
      <b val="true"/>
      <sz val="11"/>
      <color rgb="FF000000"/>
      <name val="Times New Roman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AFD095"/>
      </patternFill>
    </fill>
    <fill>
      <patternFill patternType="solid">
        <fgColor rgb="FFFFFFFF"/>
        <bgColor rgb="FFF9F9F9"/>
      </patternFill>
    </fill>
    <fill>
      <patternFill patternType="solid">
        <fgColor rgb="FFFCD5B5"/>
        <bgColor rgb="FFD9D9D9"/>
      </patternFill>
    </fill>
    <fill>
      <patternFill patternType="solid">
        <fgColor rgb="FFBFBFBF"/>
        <bgColor rgb="FFAFD095"/>
      </patternFill>
    </fill>
    <fill>
      <patternFill patternType="solid">
        <fgColor rgb="FFDEEBF7"/>
        <bgColor rgb="FFDCE6F2"/>
      </patternFill>
    </fill>
    <fill>
      <patternFill patternType="solid">
        <fgColor rgb="FFD9D9D9"/>
        <bgColor rgb="FFD4E3F4"/>
      </patternFill>
    </fill>
    <fill>
      <patternFill patternType="solid">
        <fgColor rgb="FFAFD095"/>
        <bgColor rgb="FFBFBFBF"/>
      </patternFill>
    </fill>
    <fill>
      <patternFill patternType="solid">
        <fgColor rgb="FFFFFFA6"/>
        <bgColor rgb="FFF9F9F9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0" fillId="8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2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9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3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8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7">
    <dxf>
      <font>
        <name val="Calibri"/>
        <charset val="1"/>
        <family val="0"/>
        <color rgb="FF000000"/>
        <sz val="11"/>
      </font>
      <fill>
        <patternFill>
          <bgColor rgb="FF92D050"/>
        </patternFill>
      </fill>
    </dxf>
    <dxf>
      <font>
        <name val="Calibri"/>
        <charset val="1"/>
        <family val="0"/>
        <color rgb="FF000000"/>
        <sz val="11"/>
      </font>
      <fill>
        <patternFill>
          <bgColor rgb="FF92D050"/>
        </patternFill>
      </fill>
    </dxf>
    <dxf>
      <font>
        <name val="Calibri"/>
        <charset val="1"/>
        <family val="0"/>
        <color rgb="FF000000"/>
        <sz val="11"/>
      </font>
      <fill>
        <patternFill>
          <bgColor rgb="FF92D050"/>
        </patternFill>
      </fill>
    </dxf>
    <dxf>
      <font>
        <name val="Calibri"/>
        <charset val="1"/>
        <family val="0"/>
        <color rgb="FF000000"/>
        <sz val="11"/>
      </font>
      <fill>
        <patternFill>
          <bgColor rgb="FF92D050"/>
        </patternFill>
      </fill>
    </dxf>
    <dxf>
      <font>
        <name val="Calibri"/>
        <charset val="1"/>
        <family val="0"/>
        <color rgb="FF000000"/>
        <sz val="11"/>
      </font>
      <fill>
        <patternFill>
          <bgColor rgb="FF92D050"/>
        </patternFill>
      </fill>
    </dxf>
    <dxf>
      <font>
        <name val="Calibri"/>
        <charset val="1"/>
        <family val="0"/>
        <color rgb="FF000000"/>
        <sz val="11"/>
      </font>
      <fill>
        <patternFill>
          <bgColor rgb="FF92D050"/>
        </patternFill>
      </fill>
    </dxf>
    <dxf>
      <font>
        <name val="Calibri"/>
        <charset val="1"/>
        <family val="0"/>
        <color rgb="FFD9D9D9"/>
        <sz val="11"/>
      </font>
    </dxf>
  </dxf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BFBFBF"/>
      <rgbColor rgb="FF878787"/>
      <rgbColor rgb="FF9999FF"/>
      <rgbColor rgb="FFCB3D39"/>
      <rgbColor rgb="FFF9F9F9"/>
      <rgbColor rgb="FFDEEBF7"/>
      <rgbColor rgb="FF660066"/>
      <rgbColor rgb="FFFF6161"/>
      <rgbColor rgb="FF2E5F99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D4E3F4"/>
      <rgbColor rgb="FFFFFFA6"/>
      <rgbColor rgb="FF99CCFF"/>
      <rgbColor rgb="FFFF99CC"/>
      <rgbColor rgb="FFB3A2C7"/>
      <rgbColor rgb="FFFCD5B5"/>
      <rgbColor rgb="FF3C7AC7"/>
      <rgbColor rgb="FF33CCCC"/>
      <rgbColor rgb="FF92D050"/>
      <rgbColor rgb="FFFFCC00"/>
      <rgbColor rgb="FFFF9900"/>
      <rgbColor rgb="FFFF6600"/>
      <rgbColor rgb="FF666699"/>
      <rgbColor rgb="FFAFD095"/>
      <rgbColor rgb="FF003366"/>
      <rgbColor rgb="FF31859C"/>
      <rgbColor rgb="FF003300"/>
      <rgbColor rgb="FF333300"/>
      <rgbColor rgb="FF9C2F2C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5"/>
      <c:rotY val="20"/>
      <c:rAngAx val="1"/>
      <c:perspective val="30"/>
    </c:view3D>
    <c:floor>
      <c:spPr>
        <a:noFill/>
        <a:ln w="9360">
          <a:noFill/>
        </a:ln>
      </c:spPr>
    </c:floor>
    <c:sideWall>
      <c:spPr>
        <a:noFill/>
        <a:ln w="9360">
          <a:noFill/>
        </a:ln>
      </c:spPr>
    </c:sideWall>
    <c:backWall>
      <c:spPr>
        <a:noFill/>
        <a:ln w="9360">
          <a:noFill/>
        </a:ln>
      </c:spPr>
    </c:backWall>
    <c:plotArea>
      <c:layout>
        <c:manualLayout>
          <c:layoutTarget val="inner"/>
          <c:xMode val="edge"/>
          <c:yMode val="edge"/>
          <c:x val="0.0704041219671627"/>
          <c:y val="0.0145956607495069"/>
          <c:w val="0.917445303187603"/>
          <c:h val="0.69631821170282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'срав_2020 г. с 2021г.'!$B$2</c:f>
              <c:strCache>
                <c:ptCount val="1"/>
                <c:pt idx="0">
                  <c:v>2020 год</c:v>
                </c:pt>
              </c:strCache>
            </c:strRef>
          </c:tx>
          <c:spPr>
            <a:gradFill>
              <a:gsLst>
                <a:gs pos="0">
                  <a:srgbClr val="2e5f99"/>
                </a:gs>
                <a:gs pos="100000">
                  <a:srgbClr val="3c7ac7"/>
                </a:gs>
              </a:gsLst>
              <a:lin ang="16200000"/>
            </a:gradFill>
            <a:ln w="0">
              <a:noFill/>
            </a:ln>
          </c:spPr>
          <c:invertIfNegative val="0"/>
          <c:dLbls>
            <c:numFmt formatCode="0.00" sourceLinked="1"/>
            <c:txPr>
              <a:bodyPr rot="-5400000" wrap="square"/>
              <a:lstStyle/>
              <a:p>
                <a:pPr>
                  <a:defRPr b="0" sz="900" spc="-1" strike="noStrike">
                    <a:solidFill>
                      <a:srgbClr val="1f497d"/>
                    </a:solidFill>
                    <a:latin typeface="Calibri"/>
                    <a:ea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2021г.'!$A$3:$A$26</c:f>
              <c:strCache>
                <c:ptCount val="24"/>
                <c:pt idx="0">
                  <c:v>Киреевский район</c:v>
                </c:pt>
                <c:pt idx="1">
                  <c:v>Плавский район</c:v>
                </c:pt>
                <c:pt idx="2">
                  <c:v>Щекинский район</c:v>
                </c:pt>
                <c:pt idx="3">
                  <c:v>Каменский район</c:v>
                </c:pt>
                <c:pt idx="4">
                  <c:v>город Алексин</c:v>
                </c:pt>
                <c:pt idx="5">
                  <c:v>Тепло-Огаревский район</c:v>
                </c:pt>
                <c:pt idx="6">
                  <c:v>Кимовский район</c:v>
                </c:pt>
                <c:pt idx="7">
                  <c:v>Воловский район</c:v>
                </c:pt>
                <c:pt idx="8">
                  <c:v>город Тула</c:v>
                </c:pt>
                <c:pt idx="9">
                  <c:v>Веневский район</c:v>
                </c:pt>
                <c:pt idx="10">
                  <c:v>Ясногорский район</c:v>
                </c:pt>
                <c:pt idx="11">
                  <c:v>Узловский район</c:v>
                </c:pt>
                <c:pt idx="12">
                  <c:v>Богородицкий район</c:v>
                </c:pt>
                <c:pt idx="13">
                  <c:v>город Донской</c:v>
                </c:pt>
                <c:pt idx="14">
                  <c:v>Чернский район</c:v>
                </c:pt>
                <c:pt idx="15">
                  <c:v>город Новомосковск</c:v>
                </c:pt>
                <c:pt idx="16">
                  <c:v>Арсеньевский район</c:v>
                </c:pt>
                <c:pt idx="17">
                  <c:v>Славный</c:v>
                </c:pt>
                <c:pt idx="18">
                  <c:v>город Ефремов</c:v>
                </c:pt>
                <c:pt idx="19">
                  <c:v>Заокский район</c:v>
                </c:pt>
                <c:pt idx="20">
                  <c:v>Куркинский район</c:v>
                </c:pt>
                <c:pt idx="21">
                  <c:v>Белевский район</c:v>
                </c:pt>
                <c:pt idx="22">
                  <c:v>Суворовский район</c:v>
                </c:pt>
                <c:pt idx="23">
                  <c:v>рабочий поселок Новогуровский</c:v>
                </c:pt>
              </c:strCache>
            </c:strRef>
          </c:cat>
          <c:val>
            <c:numRef>
              <c:f>'срав_2020 г. с 2021г.'!$B$3:$B$26</c:f>
              <c:numCache>
                <c:formatCode>General</c:formatCode>
                <c:ptCount val="24"/>
                <c:pt idx="0">
                  <c:v>85.38</c:v>
                </c:pt>
                <c:pt idx="1">
                  <c:v>77.54</c:v>
                </c:pt>
                <c:pt idx="2">
                  <c:v>76.79</c:v>
                </c:pt>
                <c:pt idx="3">
                  <c:v>97.53</c:v>
                </c:pt>
                <c:pt idx="4">
                  <c:v>70.43</c:v>
                </c:pt>
                <c:pt idx="5">
                  <c:v>97.54</c:v>
                </c:pt>
                <c:pt idx="6">
                  <c:v>70</c:v>
                </c:pt>
                <c:pt idx="7">
                  <c:v>97.185</c:v>
                </c:pt>
                <c:pt idx="8">
                  <c:v>73.01</c:v>
                </c:pt>
                <c:pt idx="9">
                  <c:v>67.22</c:v>
                </c:pt>
                <c:pt idx="10">
                  <c:v>96.83</c:v>
                </c:pt>
                <c:pt idx="11">
                  <c:v>72.4</c:v>
                </c:pt>
                <c:pt idx="12">
                  <c:v>93.51</c:v>
                </c:pt>
                <c:pt idx="13">
                  <c:v>94.55</c:v>
                </c:pt>
                <c:pt idx="14">
                  <c:v>94.65</c:v>
                </c:pt>
                <c:pt idx="15">
                  <c:v>68.95</c:v>
                </c:pt>
                <c:pt idx="16">
                  <c:v>77.33</c:v>
                </c:pt>
                <c:pt idx="17">
                  <c:v>92.89</c:v>
                </c:pt>
                <c:pt idx="18">
                  <c:v>74.4</c:v>
                </c:pt>
                <c:pt idx="19">
                  <c:v>50.95</c:v>
                </c:pt>
                <c:pt idx="20">
                  <c:v>94.29</c:v>
                </c:pt>
                <c:pt idx="21">
                  <c:v>72.82</c:v>
                </c:pt>
                <c:pt idx="22">
                  <c:v>77.7</c:v>
                </c:pt>
                <c:pt idx="23">
                  <c:v>78.68</c:v>
                </c:pt>
              </c:numCache>
            </c:numRef>
          </c:val>
        </c:ser>
        <c:ser>
          <c:idx val="1"/>
          <c:order val="1"/>
          <c:tx>
            <c:strRef>
              <c:f>'срав_2020 г. с 2021г.'!$C$2</c:f>
              <c:strCache>
                <c:ptCount val="1"/>
                <c:pt idx="0">
                  <c:v>2021 год</c:v>
                </c:pt>
              </c:strCache>
            </c:strRef>
          </c:tx>
          <c:spPr>
            <a:gradFill>
              <a:gsLst>
                <a:gs pos="0">
                  <a:srgbClr val="9c2f2c"/>
                </a:gs>
                <a:gs pos="100000">
                  <a:srgbClr val="cb3d39"/>
                </a:gs>
              </a:gsLst>
              <a:lin ang="16200000"/>
            </a:gradFill>
            <a:ln w="0">
              <a:noFill/>
            </a:ln>
          </c:spPr>
          <c:invertIfNegative val="0"/>
          <c:dLbls>
            <c:numFmt formatCode="0.00" sourceLinked="1"/>
            <c:txPr>
              <a:bodyPr rot="-5400000" wrap="square"/>
              <a:lstStyle/>
              <a:p>
                <a:pPr>
                  <a:defRPr b="0" sz="900" spc="-1" strike="noStrike">
                    <a:solidFill>
                      <a:srgbClr val="1f497d"/>
                    </a:solidFill>
                    <a:latin typeface="Calibri"/>
                    <a:ea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2021г.'!$A$3:$A$26</c:f>
              <c:strCache>
                <c:ptCount val="24"/>
                <c:pt idx="0">
                  <c:v>Киреевский район</c:v>
                </c:pt>
                <c:pt idx="1">
                  <c:v>Плавский район</c:v>
                </c:pt>
                <c:pt idx="2">
                  <c:v>Щекинский район</c:v>
                </c:pt>
                <c:pt idx="3">
                  <c:v>Каменский район</c:v>
                </c:pt>
                <c:pt idx="4">
                  <c:v>город Алексин</c:v>
                </c:pt>
                <c:pt idx="5">
                  <c:v>Тепло-Огаревский район</c:v>
                </c:pt>
                <c:pt idx="6">
                  <c:v>Кимовский район</c:v>
                </c:pt>
                <c:pt idx="7">
                  <c:v>Воловский район</c:v>
                </c:pt>
                <c:pt idx="8">
                  <c:v>город Тула</c:v>
                </c:pt>
                <c:pt idx="9">
                  <c:v>Веневский район</c:v>
                </c:pt>
                <c:pt idx="10">
                  <c:v>Ясногорский район</c:v>
                </c:pt>
                <c:pt idx="11">
                  <c:v>Узловский район</c:v>
                </c:pt>
                <c:pt idx="12">
                  <c:v>Богородицкий район</c:v>
                </c:pt>
                <c:pt idx="13">
                  <c:v>город Донской</c:v>
                </c:pt>
                <c:pt idx="14">
                  <c:v>Чернский район</c:v>
                </c:pt>
                <c:pt idx="15">
                  <c:v>город Новомосковск</c:v>
                </c:pt>
                <c:pt idx="16">
                  <c:v>Арсеньевский район</c:v>
                </c:pt>
                <c:pt idx="17">
                  <c:v>Славный</c:v>
                </c:pt>
                <c:pt idx="18">
                  <c:v>город Ефремов</c:v>
                </c:pt>
                <c:pt idx="19">
                  <c:v>Заокский район</c:v>
                </c:pt>
                <c:pt idx="20">
                  <c:v>Куркинский район</c:v>
                </c:pt>
                <c:pt idx="21">
                  <c:v>Белевский район</c:v>
                </c:pt>
                <c:pt idx="22">
                  <c:v>Суворовский район</c:v>
                </c:pt>
                <c:pt idx="23">
                  <c:v>рабочий поселок Новогуровский</c:v>
                </c:pt>
              </c:strCache>
            </c:strRef>
          </c:cat>
          <c:val>
            <c:numRef>
              <c:f>'срав_2020 г. с 2021г.'!$C$3:$C$26</c:f>
              <c:numCache>
                <c:formatCode>General</c:formatCode>
                <c:ptCount val="24"/>
                <c:pt idx="0">
                  <c:v>76.21</c:v>
                </c:pt>
                <c:pt idx="1">
                  <c:v>69.31</c:v>
                </c:pt>
                <c:pt idx="2">
                  <c:v>70.54</c:v>
                </c:pt>
                <c:pt idx="3">
                  <c:v>96.28</c:v>
                </c:pt>
                <c:pt idx="4">
                  <c:v>69.55</c:v>
                </c:pt>
                <c:pt idx="5">
                  <c:v>98.42</c:v>
                </c:pt>
                <c:pt idx="6">
                  <c:v>70.95</c:v>
                </c:pt>
                <c:pt idx="7">
                  <c:v>98.17</c:v>
                </c:pt>
                <c:pt idx="8">
                  <c:v>74.12</c:v>
                </c:pt>
                <c:pt idx="9">
                  <c:v>68.46</c:v>
                </c:pt>
                <c:pt idx="10">
                  <c:v>98.44</c:v>
                </c:pt>
                <c:pt idx="11">
                  <c:v>74.24</c:v>
                </c:pt>
                <c:pt idx="12">
                  <c:v>95.79</c:v>
                </c:pt>
                <c:pt idx="13">
                  <c:v>96.86</c:v>
                </c:pt>
                <c:pt idx="14">
                  <c:v>97.11</c:v>
                </c:pt>
                <c:pt idx="15">
                  <c:v>71.88</c:v>
                </c:pt>
                <c:pt idx="16">
                  <c:v>80.38</c:v>
                </c:pt>
                <c:pt idx="17">
                  <c:v>96.1</c:v>
                </c:pt>
                <c:pt idx="18">
                  <c:v>77.77</c:v>
                </c:pt>
                <c:pt idx="19">
                  <c:v>54.32</c:v>
                </c:pt>
                <c:pt idx="20">
                  <c:v>98.08</c:v>
                </c:pt>
                <c:pt idx="21">
                  <c:v>77.49</c:v>
                </c:pt>
                <c:pt idx="22">
                  <c:v>83.67</c:v>
                </c:pt>
                <c:pt idx="23">
                  <c:v>86.56</c:v>
                </c:pt>
              </c:numCache>
            </c:numRef>
          </c:val>
        </c:ser>
        <c:gapWidth val="150"/>
        <c:shape val="box"/>
        <c:axId val="91233965"/>
        <c:axId val="58693839"/>
        <c:axId val="0"/>
      </c:bar3DChart>
      <c:catAx>
        <c:axId val="9123396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4e3f4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1f497d"/>
                </a:solidFill>
                <a:latin typeface="Calibri"/>
                <a:ea typeface="Arial"/>
              </a:defRPr>
            </a:pPr>
          </a:p>
        </c:txPr>
        <c:crossAx val="58693839"/>
        <c:crosses val="autoZero"/>
        <c:auto val="1"/>
        <c:lblAlgn val="ctr"/>
        <c:lblOffset val="100"/>
        <c:noMultiLvlLbl val="0"/>
      </c:catAx>
      <c:valAx>
        <c:axId val="58693839"/>
        <c:scaling>
          <c:orientation val="minMax"/>
          <c:max val="100"/>
          <c:min val="40"/>
        </c:scaling>
        <c:delete val="0"/>
        <c:axPos val="l"/>
        <c:majorGridlines>
          <c:spPr>
            <a:ln w="9360">
              <a:solidFill>
                <a:srgbClr val="d4e3f4"/>
              </a:solidFill>
              <a:round/>
            </a:ln>
          </c:spPr>
        </c:majorGridlines>
        <c:numFmt formatCode="0.0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1f497d"/>
                </a:solidFill>
                <a:latin typeface="Calibri"/>
                <a:ea typeface="Arial"/>
              </a:defRPr>
            </a:pPr>
          </a:p>
        </c:txPr>
        <c:crossAx val="91233965"/>
        <c:crosses val="autoZero"/>
        <c:crossBetween val="between"/>
      </c:valAx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1f497d"/>
              </a:solidFill>
              <a:latin typeface="Calibri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4e3f4"/>
      </a:solidFill>
      <a:round/>
    </a:ln>
  </c:spPr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'срав_2020 г. с 2021г.'!$A$1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numFmt formatCode="#,##0.00" sourceLinked="1"/>
            <c:txPr>
              <a:bodyPr rot="-5400000" wrap="square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2021г.'!$F$32:$F$57</c:f>
              <c:strCache>
                <c:ptCount val="26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Белевский район</c:v>
                </c:pt>
                <c:pt idx="4">
                  <c:v>город Алексин</c:v>
                </c:pt>
                <c:pt idx="5">
                  <c:v>Заокский район</c:v>
                </c:pt>
                <c:pt idx="6">
                  <c:v>Чернский район</c:v>
                </c:pt>
                <c:pt idx="7">
                  <c:v>Каменский район</c:v>
                </c:pt>
                <c:pt idx="8">
                  <c:v>город Новомосковск</c:v>
                </c:pt>
                <c:pt idx="9">
                  <c:v>Воловский район</c:v>
                </c:pt>
                <c:pt idx="10">
                  <c:v>Узловский район</c:v>
                </c:pt>
                <c:pt idx="11">
                  <c:v>Славный</c:v>
                </c:pt>
                <c:pt idx="12">
                  <c:v>Кимовский район</c:v>
                </c:pt>
                <c:pt idx="13">
                  <c:v>Тепло-Огаревский район</c:v>
                </c:pt>
                <c:pt idx="14">
                  <c:v>Богородицкий район</c:v>
                </c:pt>
                <c:pt idx="15">
                  <c:v>город Ефремов</c:v>
                </c:pt>
                <c:pt idx="16">
                  <c:v>город Тула</c:v>
                </c:pt>
                <c:pt idx="17">
                  <c:v>Веневский район</c:v>
                </c:pt>
                <c:pt idx="18">
                  <c:v>Ясногорский район</c:v>
                </c:pt>
                <c:pt idx="19">
                  <c:v>Куркинский район</c:v>
                </c:pt>
                <c:pt idx="20">
                  <c:v>город Донской</c:v>
                </c:pt>
                <c:pt idx="21">
                  <c:v>Одоевский район</c:v>
                </c:pt>
                <c:pt idx="22">
                  <c:v>Суворовский район</c:v>
                </c:pt>
                <c:pt idx="23">
                  <c:v>рабочий поселок Новогуровский</c:v>
                </c:pt>
                <c:pt idx="24">
                  <c:v>Арсеньевский район</c:v>
                </c:pt>
                <c:pt idx="25">
                  <c:v>Дубенский район</c:v>
                </c:pt>
              </c:strCache>
            </c:strRef>
          </c:cat>
          <c:val>
            <c:numRef>
              <c:f>'срав_2020 г. с 2021г.'!$I$32:$I$57</c:f>
              <c:numCache>
                <c:formatCode>General</c:formatCode>
                <c:ptCount val="26"/>
                <c:pt idx="0">
                  <c:v>-21.63</c:v>
                </c:pt>
                <c:pt idx="1">
                  <c:v>-12.55</c:v>
                </c:pt>
                <c:pt idx="2">
                  <c:v>-9.74</c:v>
                </c:pt>
                <c:pt idx="3">
                  <c:v>-5.72</c:v>
                </c:pt>
                <c:pt idx="4">
                  <c:v>-4.9</c:v>
                </c:pt>
                <c:pt idx="5">
                  <c:v>-6.11</c:v>
                </c:pt>
                <c:pt idx="6">
                  <c:v>-1.67</c:v>
                </c:pt>
                <c:pt idx="7">
                  <c:v>-1.03</c:v>
                </c:pt>
                <c:pt idx="8">
                  <c:v>-0.83</c:v>
                </c:pt>
                <c:pt idx="9">
                  <c:v>-0.34</c:v>
                </c:pt>
                <c:pt idx="10">
                  <c:v>-0.28</c:v>
                </c:pt>
                <c:pt idx="11">
                  <c:v>-0.27</c:v>
                </c:pt>
                <c:pt idx="12">
                  <c:v>0.38</c:v>
                </c:pt>
                <c:pt idx="13">
                  <c:v>0.81</c:v>
                </c:pt>
                <c:pt idx="14">
                  <c:v>0.480000000000004</c:v>
                </c:pt>
                <c:pt idx="15">
                  <c:v>1.36</c:v>
                </c:pt>
                <c:pt idx="16">
                  <c:v>1.51</c:v>
                </c:pt>
                <c:pt idx="17">
                  <c:v>1.61</c:v>
                </c:pt>
                <c:pt idx="18">
                  <c:v>1.66</c:v>
                </c:pt>
                <c:pt idx="19">
                  <c:v>1.95</c:v>
                </c:pt>
                <c:pt idx="20">
                  <c:v>2.25</c:v>
                </c:pt>
                <c:pt idx="21">
                  <c:v>2.47</c:v>
                </c:pt>
                <c:pt idx="22">
                  <c:v>3.89</c:v>
                </c:pt>
                <c:pt idx="23">
                  <c:v>8.14</c:v>
                </c:pt>
                <c:pt idx="24">
                  <c:v>9.62</c:v>
                </c:pt>
                <c:pt idx="25">
                  <c:v>11.83</c:v>
                </c:pt>
              </c:numCache>
            </c:numRef>
          </c:val>
        </c:ser>
        <c:ser>
          <c:idx val="1"/>
          <c:order val="1"/>
          <c:tx>
            <c:strRef>
              <c:f>'срав_2020 г. с 2021г.'!$A$1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2021г.'!$F$32:$F$57</c:f>
              <c:strCache>
                <c:ptCount val="26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Белевский район</c:v>
                </c:pt>
                <c:pt idx="4">
                  <c:v>город Алексин</c:v>
                </c:pt>
                <c:pt idx="5">
                  <c:v>Заокский район</c:v>
                </c:pt>
                <c:pt idx="6">
                  <c:v>Чернский район</c:v>
                </c:pt>
                <c:pt idx="7">
                  <c:v>Каменский район</c:v>
                </c:pt>
                <c:pt idx="8">
                  <c:v>город Новомосковск</c:v>
                </c:pt>
                <c:pt idx="9">
                  <c:v>Воловский район</c:v>
                </c:pt>
                <c:pt idx="10">
                  <c:v>Узловский район</c:v>
                </c:pt>
                <c:pt idx="11">
                  <c:v>Славный</c:v>
                </c:pt>
                <c:pt idx="12">
                  <c:v>Кимовский район</c:v>
                </c:pt>
                <c:pt idx="13">
                  <c:v>Тепло-Огаревский район</c:v>
                </c:pt>
                <c:pt idx="14">
                  <c:v>Богородицкий район</c:v>
                </c:pt>
                <c:pt idx="15">
                  <c:v>город Ефремов</c:v>
                </c:pt>
                <c:pt idx="16">
                  <c:v>город Тула</c:v>
                </c:pt>
                <c:pt idx="17">
                  <c:v>Веневский район</c:v>
                </c:pt>
                <c:pt idx="18">
                  <c:v>Ясногорский район</c:v>
                </c:pt>
                <c:pt idx="19">
                  <c:v>Куркинский район</c:v>
                </c:pt>
                <c:pt idx="20">
                  <c:v>город Донской</c:v>
                </c:pt>
                <c:pt idx="21">
                  <c:v>Одоевский район</c:v>
                </c:pt>
                <c:pt idx="22">
                  <c:v>Суворовский район</c:v>
                </c:pt>
                <c:pt idx="23">
                  <c:v>рабочий поселок Новогуровский</c:v>
                </c:pt>
                <c:pt idx="24">
                  <c:v>Арсеньевский район</c:v>
                </c:pt>
                <c:pt idx="25">
                  <c:v>Дубенский район</c:v>
                </c:pt>
              </c:strCache>
            </c:strRef>
          </c:cat>
          <c:val>
            <c:numRef>
              <c:f>'срав_2020 г. с 2021г.'!$J$32:$J$57</c:f>
              <c:numCache>
                <c:formatCode>General</c:formatCode>
                <c:ptCount val="26"/>
                <c:pt idx="1">
                  <c:v>-12.55</c:v>
                </c:pt>
                <c:pt idx="2">
                  <c:v>-9.74</c:v>
                </c:pt>
                <c:pt idx="3">
                  <c:v>-5.72</c:v>
                </c:pt>
                <c:pt idx="4">
                  <c:v>-4.9</c:v>
                </c:pt>
                <c:pt idx="5">
                  <c:v>-6.11</c:v>
                </c:pt>
                <c:pt idx="6">
                  <c:v>-1.67</c:v>
                </c:pt>
                <c:pt idx="7">
                  <c:v>-1.03</c:v>
                </c:pt>
                <c:pt idx="8">
                  <c:v>-0.83</c:v>
                </c:pt>
                <c:pt idx="9">
                  <c:v>-0.34</c:v>
                </c:pt>
                <c:pt idx="10">
                  <c:v>-0.28</c:v>
                </c:pt>
                <c:pt idx="11">
                  <c:v>-0.27</c:v>
                </c:pt>
              </c:numCache>
            </c:numRef>
          </c:val>
        </c:ser>
        <c:gapWidth val="24"/>
        <c:overlap val="100"/>
        <c:axId val="8331192"/>
        <c:axId val="80949906"/>
      </c:barChart>
      <c:catAx>
        <c:axId val="8331192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80949906"/>
        <c:crosses val="autoZero"/>
        <c:auto val="1"/>
        <c:lblAlgn val="ctr"/>
        <c:lblOffset val="100"/>
        <c:noMultiLvlLbl val="0"/>
      </c:catAx>
      <c:valAx>
        <c:axId val="80949906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8331192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'срав_2020 г. с 2021г.'!$A$1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numFmt formatCode="#,##0.00" sourceLinked="1"/>
            <c:txPr>
              <a:bodyPr rot="-5400000" wrap="square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2021г.'!$F$62:$F$87</c:f>
              <c:strCache>
                <c:ptCount val="26"/>
                <c:pt idx="0">
                  <c:v>Киреевский район</c:v>
                </c:pt>
                <c:pt idx="1">
                  <c:v>Щекинский район</c:v>
                </c:pt>
                <c:pt idx="2">
                  <c:v>Плавский район</c:v>
                </c:pt>
                <c:pt idx="3">
                  <c:v>Каменский район</c:v>
                </c:pt>
                <c:pt idx="4">
                  <c:v>Узловский район</c:v>
                </c:pt>
                <c:pt idx="5">
                  <c:v>Тепло-Огаревский район</c:v>
                </c:pt>
                <c:pt idx="6">
                  <c:v>Арсеньевский район</c:v>
                </c:pt>
                <c:pt idx="7">
                  <c:v>город Донской</c:v>
                </c:pt>
                <c:pt idx="8">
                  <c:v>Ясногорский район</c:v>
                </c:pt>
                <c:pt idx="9">
                  <c:v>Веневский район</c:v>
                </c:pt>
                <c:pt idx="10">
                  <c:v>Богородицкий район</c:v>
                </c:pt>
                <c:pt idx="11">
                  <c:v>Воловский район</c:v>
                </c:pt>
                <c:pt idx="12">
                  <c:v>город Тула</c:v>
                </c:pt>
                <c:pt idx="13">
                  <c:v>Славный</c:v>
                </c:pt>
                <c:pt idx="14">
                  <c:v>Чернский район</c:v>
                </c:pt>
                <c:pt idx="15">
                  <c:v>Куркинский район</c:v>
                </c:pt>
                <c:pt idx="16">
                  <c:v>город Алексин</c:v>
                </c:pt>
                <c:pt idx="17">
                  <c:v>город Ефремов</c:v>
                </c:pt>
                <c:pt idx="18">
                  <c:v>Кимовский район</c:v>
                </c:pt>
                <c:pt idx="19">
                  <c:v>город Новомосковск</c:v>
                </c:pt>
                <c:pt idx="20">
                  <c:v>Заокский район</c:v>
                </c:pt>
                <c:pt idx="21">
                  <c:v>Суворовский район</c:v>
                </c:pt>
                <c:pt idx="22">
                  <c:v>рабочий поселок Новогуровский</c:v>
                </c:pt>
                <c:pt idx="23">
                  <c:v>Белевский район</c:v>
                </c:pt>
                <c:pt idx="24">
                  <c:v>Дубенский район</c:v>
                </c:pt>
                <c:pt idx="25">
                  <c:v>Одоевский район</c:v>
                </c:pt>
              </c:strCache>
            </c:strRef>
          </c:cat>
          <c:val>
            <c:numRef>
              <c:f>'срав_2020 г. с 2021г.'!$I$62:$I$87</c:f>
              <c:numCache>
                <c:formatCode>General</c:formatCode>
                <c:ptCount val="26"/>
                <c:pt idx="0">
                  <c:v>-5.96</c:v>
                </c:pt>
                <c:pt idx="1">
                  <c:v>-2.39</c:v>
                </c:pt>
                <c:pt idx="2">
                  <c:v>-1.26</c:v>
                </c:pt>
                <c:pt idx="3">
                  <c:v>0.43</c:v>
                </c:pt>
                <c:pt idx="4">
                  <c:v>1.02</c:v>
                </c:pt>
                <c:pt idx="5">
                  <c:v>1.24</c:v>
                </c:pt>
                <c:pt idx="6">
                  <c:v>1.32</c:v>
                </c:pt>
                <c:pt idx="7">
                  <c:v>1.45</c:v>
                </c:pt>
                <c:pt idx="8">
                  <c:v>1.58</c:v>
                </c:pt>
                <c:pt idx="9">
                  <c:v>1.93</c:v>
                </c:pt>
                <c:pt idx="10">
                  <c:v>2.08</c:v>
                </c:pt>
                <c:pt idx="11">
                  <c:v>2.13</c:v>
                </c:pt>
                <c:pt idx="12">
                  <c:v>2.65</c:v>
                </c:pt>
                <c:pt idx="13">
                  <c:v>2.73</c:v>
                </c:pt>
                <c:pt idx="14">
                  <c:v>2.92</c:v>
                </c:pt>
                <c:pt idx="15">
                  <c:v>2.94</c:v>
                </c:pt>
                <c:pt idx="16">
                  <c:v>2.96</c:v>
                </c:pt>
                <c:pt idx="17">
                  <c:v>3.64</c:v>
                </c:pt>
                <c:pt idx="18">
                  <c:v>3.75</c:v>
                </c:pt>
                <c:pt idx="19">
                  <c:v>4.58</c:v>
                </c:pt>
                <c:pt idx="20">
                  <c:v>5.44</c:v>
                </c:pt>
                <c:pt idx="21">
                  <c:v>6.51</c:v>
                </c:pt>
                <c:pt idx="22">
                  <c:v>6.71</c:v>
                </c:pt>
                <c:pt idx="23">
                  <c:v>10.05</c:v>
                </c:pt>
                <c:pt idx="24">
                  <c:v>13.69</c:v>
                </c:pt>
                <c:pt idx="25">
                  <c:v>20.22</c:v>
                </c:pt>
              </c:numCache>
            </c:numRef>
          </c:val>
        </c:ser>
        <c:ser>
          <c:idx val="1"/>
          <c:order val="1"/>
          <c:tx>
            <c:strRef>
              <c:f>'срав_2020 г. с 2021г.'!$A$1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2021г.'!$F$62:$F$87</c:f>
              <c:strCache>
                <c:ptCount val="26"/>
                <c:pt idx="0">
                  <c:v>Киреевский район</c:v>
                </c:pt>
                <c:pt idx="1">
                  <c:v>Щекинский район</c:v>
                </c:pt>
                <c:pt idx="2">
                  <c:v>Плавский район</c:v>
                </c:pt>
                <c:pt idx="3">
                  <c:v>Каменский район</c:v>
                </c:pt>
                <c:pt idx="4">
                  <c:v>Узловский район</c:v>
                </c:pt>
                <c:pt idx="5">
                  <c:v>Тепло-Огаревский район</c:v>
                </c:pt>
                <c:pt idx="6">
                  <c:v>Арсеньевский район</c:v>
                </c:pt>
                <c:pt idx="7">
                  <c:v>город Донской</c:v>
                </c:pt>
                <c:pt idx="8">
                  <c:v>Ясногорский район</c:v>
                </c:pt>
                <c:pt idx="9">
                  <c:v>Веневский район</c:v>
                </c:pt>
                <c:pt idx="10">
                  <c:v>Богородицкий район</c:v>
                </c:pt>
                <c:pt idx="11">
                  <c:v>Воловский район</c:v>
                </c:pt>
                <c:pt idx="12">
                  <c:v>город Тула</c:v>
                </c:pt>
                <c:pt idx="13">
                  <c:v>Славный</c:v>
                </c:pt>
                <c:pt idx="14">
                  <c:v>Чернский район</c:v>
                </c:pt>
                <c:pt idx="15">
                  <c:v>Куркинский район</c:v>
                </c:pt>
                <c:pt idx="16">
                  <c:v>город Алексин</c:v>
                </c:pt>
                <c:pt idx="17">
                  <c:v>город Ефремов</c:v>
                </c:pt>
                <c:pt idx="18">
                  <c:v>Кимовский район</c:v>
                </c:pt>
                <c:pt idx="19">
                  <c:v>город Новомосковск</c:v>
                </c:pt>
                <c:pt idx="20">
                  <c:v>Заокский район</c:v>
                </c:pt>
                <c:pt idx="21">
                  <c:v>Суворовский район</c:v>
                </c:pt>
                <c:pt idx="22">
                  <c:v>рабочий поселок Новогуровский</c:v>
                </c:pt>
                <c:pt idx="23">
                  <c:v>Белевский район</c:v>
                </c:pt>
                <c:pt idx="24">
                  <c:v>Дубенский район</c:v>
                </c:pt>
                <c:pt idx="25">
                  <c:v>Одоевский район</c:v>
                </c:pt>
              </c:strCache>
            </c:strRef>
          </c:cat>
          <c:val>
            <c:numRef>
              <c:f>'срав_2020 г. с 2021г.'!$J$62:$J$87</c:f>
              <c:numCache>
                <c:formatCode>General</c:formatCode>
                <c:ptCount val="26"/>
                <c:pt idx="0">
                  <c:v>-5.96</c:v>
                </c:pt>
                <c:pt idx="1">
                  <c:v>-2.39</c:v>
                </c:pt>
                <c:pt idx="2">
                  <c:v>-1.26</c:v>
                </c:pt>
              </c:numCache>
            </c:numRef>
          </c:val>
        </c:ser>
        <c:gapWidth val="24"/>
        <c:overlap val="100"/>
        <c:axId val="88599315"/>
        <c:axId val="25900206"/>
      </c:barChart>
      <c:catAx>
        <c:axId val="88599315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25900206"/>
        <c:crosses val="autoZero"/>
        <c:auto val="1"/>
        <c:lblAlgn val="ctr"/>
        <c:lblOffset val="100"/>
        <c:noMultiLvlLbl val="0"/>
      </c:catAx>
      <c:valAx>
        <c:axId val="25900206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88599315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86445267958951"/>
          <c:y val="0.0136685685622923"/>
          <c:w val="0.719533922462942"/>
          <c:h val="0.705812276631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'срав_2020 г. с 2021г.'!$D$91</c:f>
              <c:strCache>
                <c:ptCount val="1"/>
                <c:pt idx="0">
                  <c:v> +/- к  2020 году (%)</c:v>
                </c:pt>
              </c:strCache>
            </c:strRef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numFmt formatCode="#,##0.00" sourceLinked="1"/>
            <c:txPr>
              <a:bodyPr rot="-5400000" wrap="square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2021г.'!$A$92:$A$115</c:f>
              <c:strCache>
                <c:ptCount val="24"/>
                <c:pt idx="0">
                  <c:v>Щекинский район</c:v>
                </c:pt>
                <c:pt idx="1">
                  <c:v>город Тула</c:v>
                </c:pt>
                <c:pt idx="2">
                  <c:v>Каменский район</c:v>
                </c:pt>
                <c:pt idx="3">
                  <c:v>Плавский район</c:v>
                </c:pt>
                <c:pt idx="4">
                  <c:v>Белевский район</c:v>
                </c:pt>
                <c:pt idx="5">
                  <c:v>Киреевский район</c:v>
                </c:pt>
                <c:pt idx="6">
                  <c:v>Заокский район</c:v>
                </c:pt>
                <c:pt idx="7">
                  <c:v>Дубенский район</c:v>
                </c:pt>
                <c:pt idx="8">
                  <c:v>город Алексин</c:v>
                </c:pt>
                <c:pt idx="9">
                  <c:v>город Новомосковск</c:v>
                </c:pt>
                <c:pt idx="10">
                  <c:v>Веневский район</c:v>
                </c:pt>
                <c:pt idx="11">
                  <c:v>Тепло-Огаревский район</c:v>
                </c:pt>
                <c:pt idx="12">
                  <c:v>Арсеньевский район</c:v>
                </c:pt>
                <c:pt idx="13">
                  <c:v>Воловский район</c:v>
                </c:pt>
                <c:pt idx="14">
                  <c:v>Ясногорский район</c:v>
                </c:pt>
                <c:pt idx="15">
                  <c:v>город Ефремов</c:v>
                </c:pt>
                <c:pt idx="16">
                  <c:v>город Донской</c:v>
                </c:pt>
                <c:pt idx="17">
                  <c:v>Узловский район</c:v>
                </c:pt>
                <c:pt idx="18">
                  <c:v>Кимовский район</c:v>
                </c:pt>
                <c:pt idx="19">
                  <c:v>Чернский район</c:v>
                </c:pt>
                <c:pt idx="20">
                  <c:v>Суворовский район</c:v>
                </c:pt>
                <c:pt idx="21">
                  <c:v>Богородицкий район</c:v>
                </c:pt>
                <c:pt idx="22">
                  <c:v>Куркинский район</c:v>
                </c:pt>
                <c:pt idx="23">
                  <c:v>Одоевский район</c:v>
                </c:pt>
              </c:strCache>
            </c:strRef>
          </c:cat>
          <c:val>
            <c:numRef>
              <c:f>'срав_2020 г. с 2021г.'!$D$92:$D$115</c:f>
              <c:numCache>
                <c:formatCode>General</c:formatCode>
                <c:ptCount val="24"/>
                <c:pt idx="0">
                  <c:v>-13.07</c:v>
                </c:pt>
                <c:pt idx="1">
                  <c:v>-12.42</c:v>
                </c:pt>
                <c:pt idx="2">
                  <c:v>-11.29</c:v>
                </c:pt>
                <c:pt idx="3">
                  <c:v>-10.25</c:v>
                </c:pt>
                <c:pt idx="4">
                  <c:v>-6.77</c:v>
                </c:pt>
                <c:pt idx="5">
                  <c:v>-5.22999999999999</c:v>
                </c:pt>
                <c:pt idx="6">
                  <c:v>-3.4</c:v>
                </c:pt>
                <c:pt idx="7">
                  <c:v>-2.70999999999999</c:v>
                </c:pt>
                <c:pt idx="8">
                  <c:v>-2.40000000000001</c:v>
                </c:pt>
                <c:pt idx="9">
                  <c:v>-2.2</c:v>
                </c:pt>
                <c:pt idx="10">
                  <c:v>0.289999999999999</c:v>
                </c:pt>
                <c:pt idx="11">
                  <c:v>1.06999999999999</c:v>
                </c:pt>
                <c:pt idx="12">
                  <c:v>1.12</c:v>
                </c:pt>
                <c:pt idx="13">
                  <c:v>1.53</c:v>
                </c:pt>
                <c:pt idx="14">
                  <c:v>2.10000000000001</c:v>
                </c:pt>
                <c:pt idx="15">
                  <c:v>2.33</c:v>
                </c:pt>
                <c:pt idx="16">
                  <c:v>3.48</c:v>
                </c:pt>
                <c:pt idx="17">
                  <c:v>4.66</c:v>
                </c:pt>
                <c:pt idx="18">
                  <c:v>4.95</c:v>
                </c:pt>
                <c:pt idx="19">
                  <c:v>5.28999999999999</c:v>
                </c:pt>
                <c:pt idx="20">
                  <c:v>7.25</c:v>
                </c:pt>
                <c:pt idx="21">
                  <c:v>7.41000000000001</c:v>
                </c:pt>
                <c:pt idx="22">
                  <c:v>9.09</c:v>
                </c:pt>
                <c:pt idx="23">
                  <c:v>13.49</c:v>
                </c:pt>
              </c:numCache>
            </c:numRef>
          </c:val>
        </c:ser>
        <c:ser>
          <c:idx val="1"/>
          <c:order val="1"/>
          <c:tx>
            <c:strRef>
              <c:f>'срав_2020 г. с 2021г.'!$E$91</c:f>
              <c:strCache>
                <c:ptCount val="1"/>
                <c:pt idx="0">
                  <c:v>Изменения в худшую сторону</c:v>
                </c:pt>
              </c:strCache>
            </c:strRef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2021г.'!$A$92:$A$115</c:f>
              <c:strCache>
                <c:ptCount val="24"/>
                <c:pt idx="0">
                  <c:v>Щекинский район</c:v>
                </c:pt>
                <c:pt idx="1">
                  <c:v>город Тула</c:v>
                </c:pt>
                <c:pt idx="2">
                  <c:v>Каменский район</c:v>
                </c:pt>
                <c:pt idx="3">
                  <c:v>Плавский район</c:v>
                </c:pt>
                <c:pt idx="4">
                  <c:v>Белевский район</c:v>
                </c:pt>
                <c:pt idx="5">
                  <c:v>Киреевский район</c:v>
                </c:pt>
                <c:pt idx="6">
                  <c:v>Заокский район</c:v>
                </c:pt>
                <c:pt idx="7">
                  <c:v>Дубенский район</c:v>
                </c:pt>
                <c:pt idx="8">
                  <c:v>город Алексин</c:v>
                </c:pt>
                <c:pt idx="9">
                  <c:v>город Новомосковск</c:v>
                </c:pt>
                <c:pt idx="10">
                  <c:v>Веневский район</c:v>
                </c:pt>
                <c:pt idx="11">
                  <c:v>Тепло-Огаревский район</c:v>
                </c:pt>
                <c:pt idx="12">
                  <c:v>Арсеньевский район</c:v>
                </c:pt>
                <c:pt idx="13">
                  <c:v>Воловский район</c:v>
                </c:pt>
                <c:pt idx="14">
                  <c:v>Ясногорский район</c:v>
                </c:pt>
                <c:pt idx="15">
                  <c:v>город Ефремов</c:v>
                </c:pt>
                <c:pt idx="16">
                  <c:v>город Донской</c:v>
                </c:pt>
                <c:pt idx="17">
                  <c:v>Узловский район</c:v>
                </c:pt>
                <c:pt idx="18">
                  <c:v>Кимовский район</c:v>
                </c:pt>
                <c:pt idx="19">
                  <c:v>Чернский район</c:v>
                </c:pt>
                <c:pt idx="20">
                  <c:v>Суворовский район</c:v>
                </c:pt>
                <c:pt idx="21">
                  <c:v>Богородицкий район</c:v>
                </c:pt>
                <c:pt idx="22">
                  <c:v>Куркинский район</c:v>
                </c:pt>
                <c:pt idx="23">
                  <c:v>Одоевский район</c:v>
                </c:pt>
              </c:strCache>
            </c:strRef>
          </c:cat>
          <c:val>
            <c:numRef>
              <c:f>'срав_2020 г. с 2021г.'!$E$92:$E$117</c:f>
              <c:numCache>
                <c:formatCode>General</c:formatCode>
                <c:ptCount val="26"/>
                <c:pt idx="1">
                  <c:v>-13.07</c:v>
                </c:pt>
                <c:pt idx="2">
                  <c:v>-12.42</c:v>
                </c:pt>
                <c:pt idx="3">
                  <c:v>-11.29</c:v>
                </c:pt>
                <c:pt idx="4">
                  <c:v>-10.25</c:v>
                </c:pt>
                <c:pt idx="5">
                  <c:v>-5.22999999999999</c:v>
                </c:pt>
                <c:pt idx="7">
                  <c:v>-2.70999999999999</c:v>
                </c:pt>
                <c:pt idx="8">
                  <c:v>-2.70999999999999</c:v>
                </c:pt>
                <c:pt idx="9">
                  <c:v>-2.40000000000001</c:v>
                </c:pt>
                <c:pt idx="10">
                  <c:v>-2.2</c:v>
                </c:pt>
              </c:numCache>
            </c:numRef>
          </c:val>
        </c:ser>
        <c:gapWidth val="24"/>
        <c:overlap val="100"/>
        <c:axId val="35283239"/>
        <c:axId val="1108432"/>
      </c:barChart>
      <c:catAx>
        <c:axId val="35283239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1108432"/>
        <c:crosses val="autoZero"/>
        <c:auto val="1"/>
        <c:lblAlgn val="ctr"/>
        <c:lblOffset val="100"/>
        <c:noMultiLvlLbl val="0"/>
      </c:catAx>
      <c:valAx>
        <c:axId val="1108432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35283239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'срав_2020 г. с 2021г.'!$D$151</c:f>
              <c:strCache>
                <c:ptCount val="1"/>
                <c:pt idx="0">
                  <c:v> +/- к  2020 году (%)</c:v>
                </c:pt>
              </c:strCache>
            </c:strRef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numFmt formatCode="#,##0.00" sourceLinked="1"/>
            <c:txPr>
              <a:bodyPr rot="-5400000" wrap="square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2021г.'!$A$152:$A$174</c:f>
              <c:strCache>
                <c:ptCount val="23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город Алексин</c:v>
                </c:pt>
                <c:pt idx="4">
                  <c:v>Славный</c:v>
                </c:pt>
                <c:pt idx="5">
                  <c:v>Каменский район</c:v>
                </c:pt>
                <c:pt idx="6">
                  <c:v>Чернский район</c:v>
                </c:pt>
                <c:pt idx="7">
                  <c:v>Веневский район</c:v>
                </c:pt>
                <c:pt idx="8">
                  <c:v>Богородицкий район</c:v>
                </c:pt>
                <c:pt idx="9">
                  <c:v>город Ефремов</c:v>
                </c:pt>
                <c:pt idx="10">
                  <c:v>Воловский район</c:v>
                </c:pt>
                <c:pt idx="11">
                  <c:v>Тепло-Огаревский район</c:v>
                </c:pt>
                <c:pt idx="12">
                  <c:v>Белевский район</c:v>
                </c:pt>
                <c:pt idx="13">
                  <c:v>Ясногорский район</c:v>
                </c:pt>
                <c:pt idx="14">
                  <c:v>Узловский район</c:v>
                </c:pt>
                <c:pt idx="15">
                  <c:v>город Донской</c:v>
                </c:pt>
                <c:pt idx="16">
                  <c:v>Куркинский район</c:v>
                </c:pt>
                <c:pt idx="17">
                  <c:v>город Новомосковск</c:v>
                </c:pt>
                <c:pt idx="18">
                  <c:v>Кимовский район</c:v>
                </c:pt>
                <c:pt idx="19">
                  <c:v>Суворовский район</c:v>
                </c:pt>
                <c:pt idx="20">
                  <c:v>Заокский район</c:v>
                </c:pt>
                <c:pt idx="21">
                  <c:v>рабочий поселок Новогуровский</c:v>
                </c:pt>
                <c:pt idx="22">
                  <c:v>город Тула</c:v>
                </c:pt>
              </c:strCache>
            </c:strRef>
          </c:cat>
          <c:val>
            <c:numRef>
              <c:f>'срав_2020 г. с 2021г.'!$D$152:$D$174</c:f>
              <c:numCache>
                <c:formatCode>General</c:formatCode>
                <c:ptCount val="23"/>
                <c:pt idx="0">
                  <c:v>-18.51</c:v>
                </c:pt>
                <c:pt idx="1">
                  <c:v>-13.89</c:v>
                </c:pt>
                <c:pt idx="2">
                  <c:v>-6.94</c:v>
                </c:pt>
                <c:pt idx="3">
                  <c:v>-4.64</c:v>
                </c:pt>
                <c:pt idx="4">
                  <c:v>-3.13</c:v>
                </c:pt>
                <c:pt idx="5">
                  <c:v>-1.87</c:v>
                </c:pt>
                <c:pt idx="6">
                  <c:v>-1.64</c:v>
                </c:pt>
                <c:pt idx="7">
                  <c:v>-1.33</c:v>
                </c:pt>
                <c:pt idx="8">
                  <c:v>-1.14</c:v>
                </c:pt>
                <c:pt idx="9">
                  <c:v>-0.16</c:v>
                </c:pt>
                <c:pt idx="10">
                  <c:v>-0.01</c:v>
                </c:pt>
                <c:pt idx="11">
                  <c:v>0.04</c:v>
                </c:pt>
                <c:pt idx="12">
                  <c:v>0.47</c:v>
                </c:pt>
                <c:pt idx="13">
                  <c:v>1.45</c:v>
                </c:pt>
                <c:pt idx="14">
                  <c:v>2.17</c:v>
                </c:pt>
                <c:pt idx="15">
                  <c:v>3.17</c:v>
                </c:pt>
                <c:pt idx="16">
                  <c:v>3.89</c:v>
                </c:pt>
                <c:pt idx="17">
                  <c:v>4.24</c:v>
                </c:pt>
                <c:pt idx="18">
                  <c:v>5.75</c:v>
                </c:pt>
                <c:pt idx="19">
                  <c:v>6.73</c:v>
                </c:pt>
                <c:pt idx="20">
                  <c:v>8.04</c:v>
                </c:pt>
                <c:pt idx="21">
                  <c:v>8.73</c:v>
                </c:pt>
                <c:pt idx="22">
                  <c:v>8.74</c:v>
                </c:pt>
              </c:numCache>
            </c:numRef>
          </c:val>
        </c:ser>
        <c:ser>
          <c:idx val="1"/>
          <c:order val="1"/>
          <c:tx>
            <c:strRef>
              <c:f>'срав_2020 г. с 2021г.'!$E$151</c:f>
              <c:strCache>
                <c:ptCount val="1"/>
                <c:pt idx="0">
                  <c:v>Изменения в худшую сторону</c:v>
                </c:pt>
              </c:strCache>
            </c:strRef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2021г.'!$A$152:$A$174</c:f>
              <c:strCache>
                <c:ptCount val="23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город Алексин</c:v>
                </c:pt>
                <c:pt idx="4">
                  <c:v>Славный</c:v>
                </c:pt>
                <c:pt idx="5">
                  <c:v>Каменский район</c:v>
                </c:pt>
                <c:pt idx="6">
                  <c:v>Чернский район</c:v>
                </c:pt>
                <c:pt idx="7">
                  <c:v>Веневский район</c:v>
                </c:pt>
                <c:pt idx="8">
                  <c:v>Богородицкий район</c:v>
                </c:pt>
                <c:pt idx="9">
                  <c:v>город Ефремов</c:v>
                </c:pt>
                <c:pt idx="10">
                  <c:v>Воловский район</c:v>
                </c:pt>
                <c:pt idx="11">
                  <c:v>Тепло-Огаревский район</c:v>
                </c:pt>
                <c:pt idx="12">
                  <c:v>Белевский район</c:v>
                </c:pt>
                <c:pt idx="13">
                  <c:v>Ясногорский район</c:v>
                </c:pt>
                <c:pt idx="14">
                  <c:v>Узловский район</c:v>
                </c:pt>
                <c:pt idx="15">
                  <c:v>город Донской</c:v>
                </c:pt>
                <c:pt idx="16">
                  <c:v>Куркинский район</c:v>
                </c:pt>
                <c:pt idx="17">
                  <c:v>город Новомосковск</c:v>
                </c:pt>
                <c:pt idx="18">
                  <c:v>Кимовский район</c:v>
                </c:pt>
                <c:pt idx="19">
                  <c:v>Суворовский район</c:v>
                </c:pt>
                <c:pt idx="20">
                  <c:v>Заокский район</c:v>
                </c:pt>
                <c:pt idx="21">
                  <c:v>рабочий поселок Новогуровский</c:v>
                </c:pt>
                <c:pt idx="22">
                  <c:v>город Тула</c:v>
                </c:pt>
              </c:strCache>
            </c:strRef>
          </c:cat>
          <c:val>
            <c:numRef>
              <c:f>'срав_2020 г. с 2021г.'!$E$152:$E$177</c:f>
              <c:numCache>
                <c:formatCode>General</c:formatCode>
                <c:ptCount val="26"/>
                <c:pt idx="0">
                  <c:v>0</c:v>
                </c:pt>
                <c:pt idx="2">
                  <c:v>-13.89</c:v>
                </c:pt>
                <c:pt idx="4">
                  <c:v>-4.64</c:v>
                </c:pt>
                <c:pt idx="5">
                  <c:v>-3.13</c:v>
                </c:pt>
                <c:pt idx="6">
                  <c:v>-1.64</c:v>
                </c:pt>
                <c:pt idx="8">
                  <c:v>-1.64</c:v>
                </c:pt>
                <c:pt idx="9">
                  <c:v>-1.33</c:v>
                </c:pt>
                <c:pt idx="10">
                  <c:v>-0.16</c:v>
                </c:pt>
                <c:pt idx="11">
                  <c:v>-0.01</c:v>
                </c:pt>
              </c:numCache>
            </c:numRef>
          </c:val>
        </c:ser>
        <c:gapWidth val="24"/>
        <c:overlap val="100"/>
        <c:axId val="70375525"/>
        <c:axId val="75815154"/>
      </c:barChart>
      <c:catAx>
        <c:axId val="70375525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75815154"/>
        <c:crosses val="autoZero"/>
        <c:auto val="1"/>
        <c:lblAlgn val="ctr"/>
        <c:lblOffset val="100"/>
        <c:noMultiLvlLbl val="0"/>
      </c:catAx>
      <c:valAx>
        <c:axId val="75815154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70375525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'срав_2020 г. с 2021г.'!$D$121</c:f>
              <c:strCache>
                <c:ptCount val="1"/>
                <c:pt idx="0">
                  <c:v> +/- к  2020 году (%)</c:v>
                </c:pt>
              </c:strCache>
            </c:strRef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numFmt formatCode="#,##0.00" sourceLinked="1"/>
            <c:txPr>
              <a:bodyPr rot="-5400000" wrap="square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2021г.'!$A$122:$A$145</c:f>
              <c:strCache>
                <c:ptCount val="24"/>
                <c:pt idx="0">
                  <c:v>Кимовский район</c:v>
                </c:pt>
                <c:pt idx="1">
                  <c:v>Киреевский район</c:v>
                </c:pt>
                <c:pt idx="2">
                  <c:v>Плавский район</c:v>
                </c:pt>
                <c:pt idx="3">
                  <c:v>Щекинский район</c:v>
                </c:pt>
                <c:pt idx="4">
                  <c:v>Арсеньевский район</c:v>
                </c:pt>
                <c:pt idx="5">
                  <c:v>город Тула</c:v>
                </c:pt>
                <c:pt idx="6">
                  <c:v>город Алексин</c:v>
                </c:pt>
                <c:pt idx="7">
                  <c:v>Веневский район</c:v>
                </c:pt>
                <c:pt idx="8">
                  <c:v>Суворовский район</c:v>
                </c:pt>
                <c:pt idx="9">
                  <c:v>Каменский район</c:v>
                </c:pt>
                <c:pt idx="10">
                  <c:v>Заокский район</c:v>
                </c:pt>
                <c:pt idx="11">
                  <c:v>Белевский район</c:v>
                </c:pt>
                <c:pt idx="12">
                  <c:v>Воловский район</c:v>
                </c:pt>
                <c:pt idx="13">
                  <c:v>Богородицкий район</c:v>
                </c:pt>
                <c:pt idx="14">
                  <c:v>Тепло-Огаревский район</c:v>
                </c:pt>
                <c:pt idx="15">
                  <c:v>Ясногорский район</c:v>
                </c:pt>
                <c:pt idx="16">
                  <c:v>рабочий поселок Новогуровский</c:v>
                </c:pt>
                <c:pt idx="17">
                  <c:v>город Новомосковск</c:v>
                </c:pt>
                <c:pt idx="18">
                  <c:v>Куркинский район</c:v>
                </c:pt>
                <c:pt idx="19">
                  <c:v>город Донской</c:v>
                </c:pt>
                <c:pt idx="20">
                  <c:v>Узловский район</c:v>
                </c:pt>
                <c:pt idx="21">
                  <c:v>Славный</c:v>
                </c:pt>
                <c:pt idx="22">
                  <c:v>Чернский район</c:v>
                </c:pt>
                <c:pt idx="23">
                  <c:v>город Ефремов</c:v>
                </c:pt>
              </c:strCache>
            </c:strRef>
          </c:cat>
          <c:val>
            <c:numRef>
              <c:f>'срав_2020 г. с 2021г.'!$D$122:$D$145</c:f>
              <c:numCache>
                <c:formatCode>General</c:formatCode>
                <c:ptCount val="24"/>
                <c:pt idx="0">
                  <c:v>-20.27</c:v>
                </c:pt>
                <c:pt idx="1">
                  <c:v>-14.79</c:v>
                </c:pt>
                <c:pt idx="2">
                  <c:v>-13.96</c:v>
                </c:pt>
                <c:pt idx="3">
                  <c:v>-12.31</c:v>
                </c:pt>
                <c:pt idx="4">
                  <c:v>-8.55000000000001</c:v>
                </c:pt>
                <c:pt idx="5">
                  <c:v>-8.23</c:v>
                </c:pt>
                <c:pt idx="6">
                  <c:v>-8.05</c:v>
                </c:pt>
                <c:pt idx="7">
                  <c:v>-5.4</c:v>
                </c:pt>
                <c:pt idx="8">
                  <c:v>-3.33</c:v>
                </c:pt>
                <c:pt idx="9">
                  <c:v>-3.28999999999999</c:v>
                </c:pt>
                <c:pt idx="10">
                  <c:v>-2.97</c:v>
                </c:pt>
                <c:pt idx="11">
                  <c:v>-1.98</c:v>
                </c:pt>
                <c:pt idx="12">
                  <c:v>-1.96000000000001</c:v>
                </c:pt>
                <c:pt idx="13">
                  <c:v>-0.88000000000001</c:v>
                </c:pt>
                <c:pt idx="14">
                  <c:v>0.769999999999996</c:v>
                </c:pt>
                <c:pt idx="15">
                  <c:v>1.23</c:v>
                </c:pt>
                <c:pt idx="16">
                  <c:v>2.03</c:v>
                </c:pt>
                <c:pt idx="17">
                  <c:v>3.41</c:v>
                </c:pt>
                <c:pt idx="18">
                  <c:v>3.55</c:v>
                </c:pt>
                <c:pt idx="19">
                  <c:v>3.83</c:v>
                </c:pt>
                <c:pt idx="20">
                  <c:v>5.56</c:v>
                </c:pt>
                <c:pt idx="21">
                  <c:v>7.11</c:v>
                </c:pt>
                <c:pt idx="22">
                  <c:v>8.82000000000001</c:v>
                </c:pt>
                <c:pt idx="23">
                  <c:v>8.84</c:v>
                </c:pt>
              </c:numCache>
            </c:numRef>
          </c:val>
        </c:ser>
        <c:ser>
          <c:idx val="1"/>
          <c:order val="1"/>
          <c:tx>
            <c:strRef>
              <c:f>'срав_2020 г. с 2021г.'!$E$121</c:f>
              <c:strCache>
                <c:ptCount val="1"/>
                <c:pt idx="0">
                  <c:v>Изменения в худшую сторону</c:v>
                </c:pt>
              </c:strCache>
            </c:strRef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2021г.'!$A$122:$A$145</c:f>
              <c:strCache>
                <c:ptCount val="24"/>
                <c:pt idx="0">
                  <c:v>Кимовский район</c:v>
                </c:pt>
                <c:pt idx="1">
                  <c:v>Киреевский район</c:v>
                </c:pt>
                <c:pt idx="2">
                  <c:v>Плавский район</c:v>
                </c:pt>
                <c:pt idx="3">
                  <c:v>Щекинский район</c:v>
                </c:pt>
                <c:pt idx="4">
                  <c:v>Арсеньевский район</c:v>
                </c:pt>
                <c:pt idx="5">
                  <c:v>город Тула</c:v>
                </c:pt>
                <c:pt idx="6">
                  <c:v>город Алексин</c:v>
                </c:pt>
                <c:pt idx="7">
                  <c:v>Веневский район</c:v>
                </c:pt>
                <c:pt idx="8">
                  <c:v>Суворовский район</c:v>
                </c:pt>
                <c:pt idx="9">
                  <c:v>Каменский район</c:v>
                </c:pt>
                <c:pt idx="10">
                  <c:v>Заокский район</c:v>
                </c:pt>
                <c:pt idx="11">
                  <c:v>Белевский район</c:v>
                </c:pt>
                <c:pt idx="12">
                  <c:v>Воловский район</c:v>
                </c:pt>
                <c:pt idx="13">
                  <c:v>Богородицкий район</c:v>
                </c:pt>
                <c:pt idx="14">
                  <c:v>Тепло-Огаревский район</c:v>
                </c:pt>
                <c:pt idx="15">
                  <c:v>Ясногорский район</c:v>
                </c:pt>
                <c:pt idx="16">
                  <c:v>рабочий поселок Новогуровский</c:v>
                </c:pt>
                <c:pt idx="17">
                  <c:v>город Новомосковск</c:v>
                </c:pt>
                <c:pt idx="18">
                  <c:v>Куркинский район</c:v>
                </c:pt>
                <c:pt idx="19">
                  <c:v>город Донской</c:v>
                </c:pt>
                <c:pt idx="20">
                  <c:v>Узловский район</c:v>
                </c:pt>
                <c:pt idx="21">
                  <c:v>Славный</c:v>
                </c:pt>
                <c:pt idx="22">
                  <c:v>Чернский район</c:v>
                </c:pt>
                <c:pt idx="23">
                  <c:v>город Ефремов</c:v>
                </c:pt>
              </c:strCache>
            </c:strRef>
          </c:cat>
          <c:val>
            <c:numRef>
              <c:f>'срав_2020 г. с 2021г.'!$E$122:$E$147</c:f>
              <c:numCache>
                <c:formatCode>General</c:formatCode>
                <c:ptCount val="26"/>
                <c:pt idx="1">
                  <c:v>-20.27</c:v>
                </c:pt>
                <c:pt idx="3">
                  <c:v>-13.96</c:v>
                </c:pt>
                <c:pt idx="4">
                  <c:v>-12.31</c:v>
                </c:pt>
                <c:pt idx="6">
                  <c:v>-8.23</c:v>
                </c:pt>
                <c:pt idx="7">
                  <c:v>-8.05</c:v>
                </c:pt>
                <c:pt idx="8">
                  <c:v>-5.4</c:v>
                </c:pt>
                <c:pt idx="10">
                  <c:v>-3.28999999999999</c:v>
                </c:pt>
                <c:pt idx="11">
                  <c:v>-2.97</c:v>
                </c:pt>
                <c:pt idx="12">
                  <c:v>-1.32038461538462</c:v>
                </c:pt>
                <c:pt idx="13">
                  <c:v>-1.98</c:v>
                </c:pt>
              </c:numCache>
            </c:numRef>
          </c:val>
        </c:ser>
        <c:gapWidth val="24"/>
        <c:overlap val="100"/>
        <c:axId val="37414605"/>
        <c:axId val="49854574"/>
      </c:barChart>
      <c:catAx>
        <c:axId val="37414605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49854574"/>
        <c:crosses val="autoZero"/>
        <c:auto val="1"/>
        <c:lblAlgn val="ctr"/>
        <c:lblOffset val="100"/>
        <c:noMultiLvlLbl val="0"/>
      </c:catAx>
      <c:valAx>
        <c:axId val="49854574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37414605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'срав_2020 г. с 2021г.'!$D$181</c:f>
              <c:strCache>
                <c:ptCount val="1"/>
                <c:pt idx="0">
                  <c:v> +/- к  2020 году (%)</c:v>
                </c:pt>
              </c:strCache>
            </c:strRef>
          </c:tx>
          <c:spPr>
            <a:solidFill>
              <a:srgbClr val="31859c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numFmt formatCode="#,##0.00" sourceLinked="1"/>
            <c:txPr>
              <a:bodyPr rot="-5400000" wrap="square"/>
              <a:lstStyle/>
              <a:p>
                <a:pPr>
                  <a:defRPr b="1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2021г.'!$A$182:$A$204</c:f>
              <c:strCache>
                <c:ptCount val="23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город Алексин</c:v>
                </c:pt>
                <c:pt idx="4">
                  <c:v>Чернский район</c:v>
                </c:pt>
                <c:pt idx="5">
                  <c:v>Тепло-Огаревский район</c:v>
                </c:pt>
                <c:pt idx="6">
                  <c:v>Воловский район</c:v>
                </c:pt>
                <c:pt idx="7">
                  <c:v>Кимовский район</c:v>
                </c:pt>
                <c:pt idx="8">
                  <c:v>Славный</c:v>
                </c:pt>
                <c:pt idx="9">
                  <c:v>Узловский район</c:v>
                </c:pt>
                <c:pt idx="10">
                  <c:v>Ясногорский район</c:v>
                </c:pt>
                <c:pt idx="11">
                  <c:v>город Новомосковск</c:v>
                </c:pt>
                <c:pt idx="12">
                  <c:v>Каменский район</c:v>
                </c:pt>
                <c:pt idx="13">
                  <c:v>город Донской</c:v>
                </c:pt>
                <c:pt idx="14">
                  <c:v>город Ефремов</c:v>
                </c:pt>
                <c:pt idx="15">
                  <c:v>Куркинский район</c:v>
                </c:pt>
                <c:pt idx="16">
                  <c:v>Богородицкий район</c:v>
                </c:pt>
                <c:pt idx="17">
                  <c:v>Заокский район</c:v>
                </c:pt>
                <c:pt idx="18">
                  <c:v>Веневский район</c:v>
                </c:pt>
                <c:pt idx="19">
                  <c:v>рабочий поселок Новогуровский</c:v>
                </c:pt>
                <c:pt idx="20">
                  <c:v>город Тула</c:v>
                </c:pt>
                <c:pt idx="21">
                  <c:v>Одоевский район</c:v>
                </c:pt>
                <c:pt idx="22">
                  <c:v>Белевский район</c:v>
                </c:pt>
              </c:strCache>
            </c:strRef>
          </c:cat>
          <c:val>
            <c:numRef>
              <c:f>'срав_2020 г. с 2021г.'!$D$182:$D$204</c:f>
              <c:numCache>
                <c:formatCode>General</c:formatCode>
                <c:ptCount val="23"/>
                <c:pt idx="0">
                  <c:v>-17.62</c:v>
                </c:pt>
                <c:pt idx="1">
                  <c:v>-15.46</c:v>
                </c:pt>
                <c:pt idx="2">
                  <c:v>-8.49</c:v>
                </c:pt>
                <c:pt idx="3">
                  <c:v>-3.61</c:v>
                </c:pt>
                <c:pt idx="4">
                  <c:v>-0.84</c:v>
                </c:pt>
                <c:pt idx="5">
                  <c:v>-0.12</c:v>
                </c:pt>
                <c:pt idx="6">
                  <c:v>-0.03</c:v>
                </c:pt>
                <c:pt idx="7">
                  <c:v>0.03</c:v>
                </c:pt>
                <c:pt idx="8">
                  <c:v>0.23</c:v>
                </c:pt>
                <c:pt idx="9">
                  <c:v>1.2</c:v>
                </c:pt>
                <c:pt idx="10">
                  <c:v>1.67</c:v>
                </c:pt>
                <c:pt idx="11">
                  <c:v>1.86</c:v>
                </c:pt>
                <c:pt idx="12">
                  <c:v>2.82</c:v>
                </c:pt>
                <c:pt idx="13">
                  <c:v>3.06</c:v>
                </c:pt>
                <c:pt idx="14">
                  <c:v>3.32</c:v>
                </c:pt>
                <c:pt idx="15">
                  <c:v>4.7</c:v>
                </c:pt>
                <c:pt idx="16">
                  <c:v>6</c:v>
                </c:pt>
                <c:pt idx="17">
                  <c:v>6.78</c:v>
                </c:pt>
                <c:pt idx="18">
                  <c:v>7.56</c:v>
                </c:pt>
                <c:pt idx="19">
                  <c:v>7.7</c:v>
                </c:pt>
                <c:pt idx="20">
                  <c:v>8.18</c:v>
                </c:pt>
                <c:pt idx="21">
                  <c:v>9.56</c:v>
                </c:pt>
                <c:pt idx="22">
                  <c:v>10.39</c:v>
                </c:pt>
              </c:numCache>
            </c:numRef>
          </c:val>
        </c:ser>
        <c:ser>
          <c:idx val="1"/>
          <c:order val="1"/>
          <c:tx>
            <c:strRef>
              <c:f>'срав_2020 г. с 2021г.'!$E$181</c:f>
              <c:strCache>
                <c:ptCount val="1"/>
                <c:pt idx="0">
                  <c:v>Изменения в худшую сторону</c:v>
                </c:pt>
              </c:strCache>
            </c:strRef>
          </c:tx>
          <c:spPr>
            <a:solidFill>
              <a:srgbClr val="ff6161"/>
            </a:solidFill>
            <a:ln w="9360">
              <a:solidFill>
                <a:srgbClr val="f9f9f9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'срав_2020 г. с 2021г.'!$A$182:$A$204</c:f>
              <c:strCache>
                <c:ptCount val="23"/>
                <c:pt idx="0">
                  <c:v>Плавский район</c:v>
                </c:pt>
                <c:pt idx="1">
                  <c:v>Киреевский район</c:v>
                </c:pt>
                <c:pt idx="2">
                  <c:v>Щекинский район</c:v>
                </c:pt>
                <c:pt idx="3">
                  <c:v>город Алексин</c:v>
                </c:pt>
                <c:pt idx="4">
                  <c:v>Чернский район</c:v>
                </c:pt>
                <c:pt idx="5">
                  <c:v>Тепло-Огаревский район</c:v>
                </c:pt>
                <c:pt idx="6">
                  <c:v>Воловский район</c:v>
                </c:pt>
                <c:pt idx="7">
                  <c:v>Кимовский район</c:v>
                </c:pt>
                <c:pt idx="8">
                  <c:v>Славный</c:v>
                </c:pt>
                <c:pt idx="9">
                  <c:v>Узловский район</c:v>
                </c:pt>
                <c:pt idx="10">
                  <c:v>Ясногорский район</c:v>
                </c:pt>
                <c:pt idx="11">
                  <c:v>город Новомосковск</c:v>
                </c:pt>
                <c:pt idx="12">
                  <c:v>Каменский район</c:v>
                </c:pt>
                <c:pt idx="13">
                  <c:v>город Донской</c:v>
                </c:pt>
                <c:pt idx="14">
                  <c:v>город Ефремов</c:v>
                </c:pt>
                <c:pt idx="15">
                  <c:v>Куркинский район</c:v>
                </c:pt>
                <c:pt idx="16">
                  <c:v>Богородицкий район</c:v>
                </c:pt>
                <c:pt idx="17">
                  <c:v>Заокский район</c:v>
                </c:pt>
                <c:pt idx="18">
                  <c:v>Веневский район</c:v>
                </c:pt>
                <c:pt idx="19">
                  <c:v>рабочий поселок Новогуровский</c:v>
                </c:pt>
                <c:pt idx="20">
                  <c:v>город Тула</c:v>
                </c:pt>
                <c:pt idx="21">
                  <c:v>Одоевский район</c:v>
                </c:pt>
                <c:pt idx="22">
                  <c:v>Белевский район</c:v>
                </c:pt>
              </c:strCache>
            </c:strRef>
          </c:cat>
          <c:val>
            <c:numRef>
              <c:f>'срав_2020 г. с 2021г.'!$E$182:$E$206</c:f>
              <c:numCache>
                <c:formatCode>General</c:formatCode>
                <c:ptCount val="25"/>
                <c:pt idx="1">
                  <c:v>-17.62</c:v>
                </c:pt>
                <c:pt idx="2">
                  <c:v>-15.46</c:v>
                </c:pt>
                <c:pt idx="3">
                  <c:v>-8.49</c:v>
                </c:pt>
                <c:pt idx="5">
                  <c:v>-0.84</c:v>
                </c:pt>
                <c:pt idx="6">
                  <c:v>-0.12</c:v>
                </c:pt>
              </c:numCache>
            </c:numRef>
          </c:val>
        </c:ser>
        <c:gapWidth val="24"/>
        <c:overlap val="100"/>
        <c:axId val="69705696"/>
        <c:axId val="54370503"/>
      </c:barChart>
      <c:catAx>
        <c:axId val="69705696"/>
        <c:scaling>
          <c:orientation val="minMax"/>
        </c:scaling>
        <c:delete val="0"/>
        <c:axPos val="b"/>
        <c:majorGridlines>
          <c:spPr>
            <a:ln w="9360">
              <a:solidFill>
                <a:srgbClr val="b3a2c7">
                  <a:alpha val="57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54370503"/>
        <c:crosses val="autoZero"/>
        <c:auto val="1"/>
        <c:lblAlgn val="ctr"/>
        <c:lblOffset val="100"/>
        <c:noMultiLvlLbl val="0"/>
      </c:catAx>
      <c:valAx>
        <c:axId val="54370503"/>
        <c:scaling>
          <c:orientation val="minMax"/>
        </c:scaling>
        <c:delete val="0"/>
        <c:axPos val="l"/>
        <c:majorGridlines>
          <c:spPr>
            <a:ln w="9360">
              <a:solidFill>
                <a:srgbClr val="b3a2c7">
                  <a:alpha val="24000"/>
                </a:srgbClr>
              </a:solidFill>
              <a:round/>
            </a:ln>
          </c:spPr>
        </c:majorGridlines>
        <c:numFmt formatCode="#,##0.00" sourceLinked="0"/>
        <c:majorTickMark val="out"/>
        <c:minorTickMark val="none"/>
        <c:tickLblPos val="nextTo"/>
        <c:spPr>
          <a:ln w="9360">
            <a:solidFill>
              <a:srgbClr val="dce6f2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69705696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7.xml"/><Relationship Id="rId2" Type="http://schemas.openxmlformats.org/officeDocument/2006/relationships/chart" Target="../charts/chart38.xml"/><Relationship Id="rId3" Type="http://schemas.openxmlformats.org/officeDocument/2006/relationships/chart" Target="../charts/chart39.xml"/><Relationship Id="rId4" Type="http://schemas.openxmlformats.org/officeDocument/2006/relationships/chart" Target="../charts/chart40.xml"/><Relationship Id="rId5" Type="http://schemas.openxmlformats.org/officeDocument/2006/relationships/chart" Target="../charts/chart41.xml"/><Relationship Id="rId6" Type="http://schemas.openxmlformats.org/officeDocument/2006/relationships/chart" Target="../charts/chart42.xml"/><Relationship Id="rId7" Type="http://schemas.openxmlformats.org/officeDocument/2006/relationships/chart" Target="../charts/chart43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342000</xdr:colOff>
      <xdr:row>1</xdr:row>
      <xdr:rowOff>21240</xdr:rowOff>
    </xdr:from>
    <xdr:to>
      <xdr:col>17</xdr:col>
      <xdr:colOff>127080</xdr:colOff>
      <xdr:row>30</xdr:row>
      <xdr:rowOff>1800</xdr:rowOff>
    </xdr:to>
    <xdr:graphicFrame>
      <xdr:nvGraphicFramePr>
        <xdr:cNvPr id="0" name="Диаграмма 1"/>
        <xdr:cNvGraphicFramePr/>
      </xdr:nvGraphicFramePr>
      <xdr:xfrm>
        <a:off x="6397200" y="325800"/>
        <a:ext cx="9362160" cy="5475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322200</xdr:colOff>
      <xdr:row>29</xdr:row>
      <xdr:rowOff>30600</xdr:rowOff>
    </xdr:from>
    <xdr:to>
      <xdr:col>24</xdr:col>
      <xdr:colOff>333360</xdr:colOff>
      <xdr:row>61</xdr:row>
      <xdr:rowOff>165960</xdr:rowOff>
    </xdr:to>
    <xdr:graphicFrame>
      <xdr:nvGraphicFramePr>
        <xdr:cNvPr id="1" name="Диаграмма 2"/>
        <xdr:cNvGraphicFramePr/>
      </xdr:nvGraphicFramePr>
      <xdr:xfrm>
        <a:off x="10991160" y="5654520"/>
        <a:ext cx="11290320" cy="647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328680</xdr:colOff>
      <xdr:row>59</xdr:row>
      <xdr:rowOff>15120</xdr:rowOff>
    </xdr:from>
    <xdr:to>
      <xdr:col>24</xdr:col>
      <xdr:colOff>340200</xdr:colOff>
      <xdr:row>90</xdr:row>
      <xdr:rowOff>270720</xdr:rowOff>
    </xdr:to>
    <xdr:graphicFrame>
      <xdr:nvGraphicFramePr>
        <xdr:cNvPr id="2" name="Диаграмма 3"/>
        <xdr:cNvGraphicFramePr/>
      </xdr:nvGraphicFramePr>
      <xdr:xfrm>
        <a:off x="10997640" y="11195280"/>
        <a:ext cx="11290680" cy="6123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49680</xdr:colOff>
      <xdr:row>89</xdr:row>
      <xdr:rowOff>162720</xdr:rowOff>
    </xdr:from>
    <xdr:to>
      <xdr:col>17</xdr:col>
      <xdr:colOff>575280</xdr:colOff>
      <xdr:row>119</xdr:row>
      <xdr:rowOff>11880</xdr:rowOff>
    </xdr:to>
    <xdr:graphicFrame>
      <xdr:nvGraphicFramePr>
        <xdr:cNvPr id="3" name="Диаграмма 4"/>
        <xdr:cNvGraphicFramePr/>
      </xdr:nvGraphicFramePr>
      <xdr:xfrm>
        <a:off x="6104880" y="17035200"/>
        <a:ext cx="10102680" cy="5741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78480</xdr:colOff>
      <xdr:row>150</xdr:row>
      <xdr:rowOff>37440</xdr:rowOff>
    </xdr:from>
    <xdr:to>
      <xdr:col>18</xdr:col>
      <xdr:colOff>4320</xdr:colOff>
      <xdr:row>180</xdr:row>
      <xdr:rowOff>555840</xdr:rowOff>
    </xdr:to>
    <xdr:graphicFrame>
      <xdr:nvGraphicFramePr>
        <xdr:cNvPr id="4" name="Диаграмма 6"/>
        <xdr:cNvGraphicFramePr/>
      </xdr:nvGraphicFramePr>
      <xdr:xfrm>
        <a:off x="6133680" y="28647360"/>
        <a:ext cx="10123200" cy="6237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49680</xdr:colOff>
      <xdr:row>119</xdr:row>
      <xdr:rowOff>171720</xdr:rowOff>
    </xdr:from>
    <xdr:to>
      <xdr:col>17</xdr:col>
      <xdr:colOff>575280</xdr:colOff>
      <xdr:row>150</xdr:row>
      <xdr:rowOff>467280</xdr:rowOff>
    </xdr:to>
    <xdr:graphicFrame>
      <xdr:nvGraphicFramePr>
        <xdr:cNvPr id="5" name="Диаграмма 7"/>
        <xdr:cNvGraphicFramePr/>
      </xdr:nvGraphicFramePr>
      <xdr:xfrm>
        <a:off x="6104880" y="22936320"/>
        <a:ext cx="10102680" cy="6140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87840</xdr:colOff>
      <xdr:row>180</xdr:row>
      <xdr:rowOff>74880</xdr:rowOff>
    </xdr:from>
    <xdr:to>
      <xdr:col>18</xdr:col>
      <xdr:colOff>14040</xdr:colOff>
      <xdr:row>212</xdr:row>
      <xdr:rowOff>34560</xdr:rowOff>
    </xdr:to>
    <xdr:graphicFrame>
      <xdr:nvGraphicFramePr>
        <xdr:cNvPr id="6" name="Диаграмма 8"/>
        <xdr:cNvGraphicFramePr/>
      </xdr:nvGraphicFramePr>
      <xdr:xfrm>
        <a:off x="6143040" y="34404120"/>
        <a:ext cx="10123560" cy="6018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50"/>
    <pageSetUpPr fitToPage="false"/>
  </sheetPr>
  <dimension ref="A1:AS208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11.55078125" defaultRowHeight="13.8" zeroHeight="false" outlineLevelRow="0" outlineLevelCol="0"/>
  <cols>
    <col collapsed="false" customWidth="true" hidden="false" outlineLevel="0" max="1" min="1" style="0" width="39.01"/>
    <col collapsed="false" customWidth="true" hidden="false" outlineLevel="0" max="2" min="2" style="0" width="13.02"/>
    <col collapsed="false" customWidth="true" hidden="false" outlineLevel="0" max="3" min="3" style="0" width="13.57"/>
    <col collapsed="false" customWidth="true" hidden="false" outlineLevel="0" max="4" min="4" style="0" width="11.42"/>
    <col collapsed="false" customWidth="true" hidden="false" outlineLevel="0" max="5" min="5" style="0" width="8.79"/>
    <col collapsed="false" customWidth="true" hidden="false" outlineLevel="0" max="6" min="6" style="0" width="39.01"/>
    <col collapsed="false" customWidth="true" hidden="false" outlineLevel="0" max="19" min="7" style="0" width="8.79"/>
    <col collapsed="false" customWidth="true" hidden="false" outlineLevel="0" max="20" min="20" style="0" width="36.42"/>
    <col collapsed="false" customWidth="true" hidden="false" outlineLevel="0" max="21" min="21" style="0" width="9.13"/>
    <col collapsed="false" customWidth="true" hidden="false" outlineLevel="0" max="30" min="22" style="0" width="8.79"/>
    <col collapsed="false" customWidth="true" hidden="false" outlineLevel="0" max="31" min="31" style="0" width="62.14"/>
    <col collapsed="false" customWidth="true" hidden="false" outlineLevel="0" max="64" min="32" style="0" width="8.79"/>
  </cols>
  <sheetData>
    <row r="1" customFormat="false" ht="24" hidden="false" customHeight="true" outlineLevel="0" collapsed="false">
      <c r="A1" s="1"/>
      <c r="B1" s="2"/>
      <c r="C1" s="3"/>
      <c r="F1" s="4"/>
      <c r="AE1" s="5"/>
      <c r="AF1" s="6"/>
      <c r="AG1" s="6"/>
      <c r="AH1" s="6"/>
    </row>
    <row r="2" customFormat="false" ht="46.25" hidden="false" customHeight="false" outlineLevel="0" collapsed="false">
      <c r="A2" s="7" t="s">
        <v>0</v>
      </c>
      <c r="B2" s="8" t="s">
        <v>1</v>
      </c>
      <c r="C2" s="8" t="s">
        <v>2</v>
      </c>
      <c r="D2" s="8" t="s">
        <v>3</v>
      </c>
      <c r="G2" s="9"/>
      <c r="H2" s="9"/>
      <c r="AE2" s="10" t="s">
        <v>4</v>
      </c>
      <c r="AF2" s="11" t="s">
        <v>5</v>
      </c>
      <c r="AG2" s="11" t="s">
        <v>6</v>
      </c>
      <c r="AH2" s="11" t="s">
        <v>7</v>
      </c>
      <c r="AI2" s="0" t="s">
        <v>8</v>
      </c>
      <c r="AJ2" s="0" t="s">
        <v>9</v>
      </c>
      <c r="AK2" s="0" t="s">
        <v>10</v>
      </c>
      <c r="AL2" s="0" t="s">
        <v>11</v>
      </c>
      <c r="AM2" s="0" t="s">
        <v>12</v>
      </c>
      <c r="AN2" s="0" t="s">
        <v>13</v>
      </c>
      <c r="AO2" s="0" t="s">
        <v>14</v>
      </c>
      <c r="AP2" s="0" t="s">
        <v>15</v>
      </c>
      <c r="AQ2" s="0" t="s">
        <v>16</v>
      </c>
      <c r="AR2" s="0" t="s">
        <v>17</v>
      </c>
      <c r="AS2" s="0" t="s">
        <v>18</v>
      </c>
    </row>
    <row r="3" customFormat="false" ht="13.8" hidden="false" customHeight="false" outlineLevel="0" collapsed="false">
      <c r="A3" s="12" t="s">
        <v>19</v>
      </c>
      <c r="B3" s="13" t="n">
        <v>85.38</v>
      </c>
      <c r="C3" s="13" t="n">
        <v>76.21</v>
      </c>
      <c r="D3" s="14" t="n">
        <v>-9.17</v>
      </c>
      <c r="E3" s="15"/>
      <c r="G3" s="16"/>
      <c r="H3" s="16"/>
      <c r="U3" s="16"/>
      <c r="AE3" s="10" t="n">
        <v>93.1333859510655</v>
      </c>
      <c r="AF3" s="11" t="n">
        <v>85.22438571866</v>
      </c>
      <c r="AG3" s="11" t="n">
        <v>88.5302197802198</v>
      </c>
      <c r="AH3" s="11" t="n">
        <v>85.9974695098575</v>
      </c>
      <c r="AI3" s="0" t="n">
        <v>69.5671441120051</v>
      </c>
      <c r="AJ3" s="0" t="n">
        <v>92.8629298649653</v>
      </c>
      <c r="AK3" s="0" t="n">
        <v>77.0024957223859</v>
      </c>
      <c r="AL3" s="0" t="n">
        <v>71.5129988064076</v>
      </c>
      <c r="AM3" s="0" t="n">
        <v>80.2213815568786</v>
      </c>
      <c r="AN3" s="0" t="n">
        <v>69.2872656897812</v>
      </c>
      <c r="AO3" s="0" t="n">
        <v>74.4702009659713</v>
      </c>
      <c r="AP3" s="0" t="n">
        <v>76.0917343296231</v>
      </c>
      <c r="AQ3" s="0" t="n">
        <v>91.2538720855118</v>
      </c>
      <c r="AR3" s="0" t="n">
        <v>86.9710934227063</v>
      </c>
      <c r="AS3" s="0" t="n">
        <v>75.2128666035951</v>
      </c>
    </row>
    <row r="4" customFormat="false" ht="13.8" hidden="false" customHeight="false" outlineLevel="0" collapsed="false">
      <c r="A4" s="17" t="s">
        <v>5</v>
      </c>
      <c r="B4" s="13" t="n">
        <v>77.54</v>
      </c>
      <c r="C4" s="13" t="n">
        <v>69.31</v>
      </c>
      <c r="D4" s="14" t="n">
        <v>-8.23</v>
      </c>
      <c r="E4" s="15"/>
      <c r="G4" s="16"/>
      <c r="H4" s="16"/>
      <c r="U4" s="16"/>
      <c r="AE4" s="10"/>
      <c r="AF4" s="11"/>
      <c r="AG4" s="11"/>
      <c r="AH4" s="11"/>
    </row>
    <row r="5" customFormat="false" ht="13.8" hidden="false" customHeight="false" outlineLevel="0" collapsed="false">
      <c r="A5" s="17" t="s">
        <v>10</v>
      </c>
      <c r="B5" s="13" t="n">
        <v>76.79</v>
      </c>
      <c r="C5" s="13" t="n">
        <v>70.54</v>
      </c>
      <c r="D5" s="14" t="n">
        <v>-6.25</v>
      </c>
      <c r="E5" s="15"/>
      <c r="G5" s="16"/>
      <c r="H5" s="16"/>
      <c r="U5" s="16"/>
      <c r="AE5" s="10"/>
      <c r="AF5" s="11"/>
      <c r="AG5" s="11"/>
      <c r="AH5" s="11"/>
    </row>
    <row r="6" customFormat="false" ht="13.8" hidden="false" customHeight="false" outlineLevel="0" collapsed="false">
      <c r="A6" s="12" t="s">
        <v>20</v>
      </c>
      <c r="B6" s="13" t="n">
        <v>97.53</v>
      </c>
      <c r="C6" s="13" t="n">
        <v>96.28</v>
      </c>
      <c r="D6" s="14" t="n">
        <v>-1.25</v>
      </c>
      <c r="E6" s="15"/>
      <c r="G6" s="16"/>
      <c r="H6" s="16"/>
      <c r="U6" s="16"/>
      <c r="AE6" s="10"/>
      <c r="AF6" s="11"/>
      <c r="AG6" s="11"/>
      <c r="AH6" s="11"/>
    </row>
    <row r="7" customFormat="false" ht="13.8" hidden="false" customHeight="false" outlineLevel="0" collapsed="false">
      <c r="A7" s="17" t="s">
        <v>12</v>
      </c>
      <c r="B7" s="13" t="n">
        <v>70.43</v>
      </c>
      <c r="C7" s="13" t="n">
        <v>69.55</v>
      </c>
      <c r="D7" s="14" t="n">
        <v>-0.88</v>
      </c>
      <c r="E7" s="15"/>
      <c r="G7" s="16"/>
      <c r="H7" s="16"/>
      <c r="U7" s="16"/>
      <c r="AE7" s="10"/>
      <c r="AF7" s="11"/>
      <c r="AG7" s="11"/>
      <c r="AH7" s="11"/>
    </row>
    <row r="8" customFormat="false" ht="13.8" hidden="false" customHeight="false" outlineLevel="0" collapsed="false">
      <c r="A8" s="17" t="s">
        <v>7</v>
      </c>
      <c r="B8" s="13" t="n">
        <v>97.54</v>
      </c>
      <c r="C8" s="13" t="n">
        <v>98.42</v>
      </c>
      <c r="D8" s="14" t="n">
        <v>0.88</v>
      </c>
      <c r="E8" s="15"/>
      <c r="G8" s="16"/>
      <c r="H8" s="16"/>
      <c r="U8" s="16"/>
      <c r="AE8" s="10"/>
      <c r="AF8" s="11"/>
      <c r="AG8" s="11"/>
      <c r="AH8" s="11"/>
    </row>
    <row r="9" customFormat="false" ht="13.8" hidden="false" customHeight="false" outlineLevel="0" collapsed="false">
      <c r="A9" s="17" t="s">
        <v>21</v>
      </c>
      <c r="B9" s="13" t="n">
        <v>70</v>
      </c>
      <c r="C9" s="13" t="n">
        <v>70.95</v>
      </c>
      <c r="D9" s="14" t="n">
        <v>0.95</v>
      </c>
      <c r="E9" s="15"/>
      <c r="G9" s="16"/>
      <c r="H9" s="16"/>
      <c r="U9" s="16"/>
      <c r="AE9" s="10"/>
      <c r="AF9" s="11"/>
      <c r="AG9" s="11"/>
      <c r="AH9" s="11"/>
    </row>
    <row r="10" customFormat="false" ht="13.8" hidden="false" customHeight="false" outlineLevel="0" collapsed="false">
      <c r="A10" s="17" t="s">
        <v>22</v>
      </c>
      <c r="B10" s="13" t="n">
        <v>97.185</v>
      </c>
      <c r="C10" s="13" t="n">
        <v>98.17</v>
      </c>
      <c r="D10" s="14" t="n">
        <v>0.99</v>
      </c>
      <c r="E10" s="15"/>
      <c r="G10" s="16"/>
      <c r="H10" s="16"/>
      <c r="U10" s="16"/>
      <c r="AE10" s="10"/>
      <c r="AF10" s="11"/>
      <c r="AG10" s="11"/>
      <c r="AH10" s="11"/>
    </row>
    <row r="11" customFormat="false" ht="13.8" hidden="false" customHeight="false" outlineLevel="0" collapsed="false">
      <c r="A11" s="17" t="s">
        <v>16</v>
      </c>
      <c r="B11" s="13" t="n">
        <v>73.01</v>
      </c>
      <c r="C11" s="13" t="n">
        <v>74.12</v>
      </c>
      <c r="D11" s="14" t="n">
        <v>1.11</v>
      </c>
      <c r="E11" s="15"/>
      <c r="G11" s="16"/>
      <c r="H11" s="16"/>
      <c r="U11" s="16"/>
      <c r="AE11" s="10"/>
      <c r="AF11" s="11"/>
      <c r="AG11" s="11"/>
      <c r="AH11" s="11"/>
    </row>
    <row r="12" customFormat="false" ht="13.8" hidden="false" customHeight="false" outlineLevel="0" collapsed="false">
      <c r="A12" s="17" t="s">
        <v>23</v>
      </c>
      <c r="B12" s="13" t="n">
        <v>67.22</v>
      </c>
      <c r="C12" s="13" t="n">
        <v>68.46</v>
      </c>
      <c r="D12" s="14" t="n">
        <v>1.24</v>
      </c>
      <c r="E12" s="15"/>
      <c r="G12" s="16"/>
      <c r="H12" s="16"/>
      <c r="U12" s="16"/>
      <c r="AE12" s="10"/>
      <c r="AF12" s="11"/>
      <c r="AG12" s="11"/>
      <c r="AH12" s="11"/>
    </row>
    <row r="13" customFormat="false" ht="13.8" hidden="false" customHeight="false" outlineLevel="0" collapsed="false">
      <c r="A13" s="18" t="s">
        <v>11</v>
      </c>
      <c r="B13" s="19" t="n">
        <v>96.83</v>
      </c>
      <c r="C13" s="19" t="n">
        <v>98.44</v>
      </c>
      <c r="D13" s="14" t="n">
        <v>1.6</v>
      </c>
      <c r="E13" s="15"/>
      <c r="G13" s="16"/>
      <c r="H13" s="16"/>
      <c r="U13" s="16"/>
      <c r="AE13" s="10"/>
      <c r="AF13" s="11"/>
      <c r="AG13" s="11"/>
      <c r="AH13" s="11"/>
    </row>
    <row r="14" customFormat="false" ht="13.8" hidden="false" customHeight="false" outlineLevel="0" collapsed="false">
      <c r="A14" s="12" t="s">
        <v>8</v>
      </c>
      <c r="B14" s="13" t="n">
        <v>72.4</v>
      </c>
      <c r="C14" s="13" t="n">
        <v>74.24</v>
      </c>
      <c r="D14" s="14" t="n">
        <v>1.84</v>
      </c>
      <c r="E14" s="15"/>
      <c r="G14" s="16"/>
      <c r="H14" s="16"/>
      <c r="U14" s="16"/>
      <c r="AE14" s="10"/>
      <c r="AF14" s="11"/>
      <c r="AG14" s="11"/>
      <c r="AH14" s="11"/>
    </row>
    <row r="15" customFormat="false" ht="13.8" hidden="false" customHeight="false" outlineLevel="0" collapsed="false">
      <c r="A15" s="17" t="s">
        <v>24</v>
      </c>
      <c r="B15" s="13" t="n">
        <v>93.51</v>
      </c>
      <c r="C15" s="13" t="n">
        <v>95.79</v>
      </c>
      <c r="D15" s="14" t="n">
        <v>2.28</v>
      </c>
      <c r="E15" s="15"/>
      <c r="G15" s="16"/>
      <c r="H15" s="16"/>
      <c r="U15" s="16"/>
      <c r="AE15" s="10"/>
      <c r="AF15" s="11"/>
      <c r="AG15" s="11"/>
      <c r="AH15" s="11"/>
    </row>
    <row r="16" customFormat="false" ht="13.8" hidden="false" customHeight="false" outlineLevel="0" collapsed="false">
      <c r="A16" s="17" t="s">
        <v>13</v>
      </c>
      <c r="B16" s="13" t="n">
        <v>94.55</v>
      </c>
      <c r="C16" s="13" t="n">
        <v>96.86</v>
      </c>
      <c r="D16" s="14" t="n">
        <v>2.31</v>
      </c>
      <c r="E16" s="15"/>
      <c r="G16" s="16"/>
      <c r="H16" s="16"/>
      <c r="U16" s="16"/>
      <c r="AE16" s="10"/>
      <c r="AF16" s="11"/>
      <c r="AG16" s="11"/>
      <c r="AH16" s="11"/>
    </row>
    <row r="17" customFormat="false" ht="13.8" hidden="false" customHeight="false" outlineLevel="0" collapsed="false">
      <c r="A17" s="12" t="s">
        <v>9</v>
      </c>
      <c r="B17" s="13" t="n">
        <v>94.65</v>
      </c>
      <c r="C17" s="13" t="n">
        <v>97.11</v>
      </c>
      <c r="D17" s="14" t="n">
        <v>2.46</v>
      </c>
      <c r="E17" s="15"/>
      <c r="G17" s="16"/>
      <c r="H17" s="16"/>
      <c r="T17" s="10"/>
      <c r="U17" s="20"/>
      <c r="AE17" s="10"/>
      <c r="AF17" s="11"/>
      <c r="AG17" s="11"/>
      <c r="AH17" s="11"/>
    </row>
    <row r="18" customFormat="false" ht="13.8" hidden="false" customHeight="false" outlineLevel="0" collapsed="false">
      <c r="A18" s="17" t="s">
        <v>15</v>
      </c>
      <c r="B18" s="13" t="n">
        <v>68.95</v>
      </c>
      <c r="C18" s="13" t="n">
        <v>71.88</v>
      </c>
      <c r="D18" s="14" t="n">
        <v>2.93</v>
      </c>
      <c r="E18" s="15"/>
      <c r="G18" s="16"/>
      <c r="H18" s="16"/>
      <c r="T18" s="11"/>
      <c r="U18" s="11"/>
      <c r="AE18" s="10"/>
      <c r="AF18" s="11"/>
      <c r="AG18" s="11"/>
      <c r="AH18" s="11"/>
    </row>
    <row r="19" customFormat="false" ht="13.8" hidden="false" customHeight="false" outlineLevel="0" collapsed="false">
      <c r="A19" s="17" t="s">
        <v>25</v>
      </c>
      <c r="B19" s="13" t="n">
        <v>77.33</v>
      </c>
      <c r="C19" s="13" t="n">
        <v>80.38</v>
      </c>
      <c r="D19" s="14" t="n">
        <v>3.05</v>
      </c>
      <c r="E19" s="15"/>
      <c r="G19" s="16"/>
      <c r="H19" s="16"/>
      <c r="U19" s="16"/>
      <c r="AE19" s="10"/>
      <c r="AF19" s="11"/>
      <c r="AG19" s="11"/>
      <c r="AH19" s="11"/>
    </row>
    <row r="20" customFormat="false" ht="13.8" hidden="false" customHeight="false" outlineLevel="0" collapsed="false">
      <c r="A20" s="17" t="s">
        <v>18</v>
      </c>
      <c r="B20" s="13" t="n">
        <v>92.89</v>
      </c>
      <c r="C20" s="13" t="n">
        <v>96.1</v>
      </c>
      <c r="D20" s="14" t="n">
        <v>3.21</v>
      </c>
      <c r="E20" s="15"/>
      <c r="G20" s="16"/>
      <c r="H20" s="16"/>
      <c r="U20" s="16"/>
      <c r="AE20" s="10"/>
      <c r="AF20" s="11"/>
      <c r="AG20" s="11"/>
      <c r="AH20" s="11"/>
    </row>
    <row r="21" customFormat="false" ht="13.8" hidden="false" customHeight="false" outlineLevel="0" collapsed="false">
      <c r="A21" s="17" t="s">
        <v>14</v>
      </c>
      <c r="B21" s="13" t="n">
        <v>74.4</v>
      </c>
      <c r="C21" s="13" t="n">
        <v>77.77</v>
      </c>
      <c r="D21" s="14" t="n">
        <v>3.37</v>
      </c>
      <c r="E21" s="15"/>
      <c r="G21" s="16"/>
      <c r="H21" s="16"/>
      <c r="T21" s="11"/>
      <c r="U21" s="11"/>
      <c r="AE21" s="10"/>
      <c r="AF21" s="11"/>
      <c r="AG21" s="11"/>
      <c r="AH21" s="11"/>
    </row>
    <row r="22" customFormat="false" ht="13.8" hidden="false" customHeight="false" outlineLevel="0" collapsed="false">
      <c r="A22" s="17" t="s">
        <v>26</v>
      </c>
      <c r="B22" s="13" t="n">
        <v>50.95</v>
      </c>
      <c r="C22" s="13" t="n">
        <v>54.32</v>
      </c>
      <c r="D22" s="14" t="n">
        <v>3.37</v>
      </c>
      <c r="E22" s="15"/>
      <c r="G22" s="16"/>
      <c r="H22" s="16"/>
      <c r="T22" s="11"/>
      <c r="U22" s="11"/>
      <c r="AE22" s="10"/>
      <c r="AF22" s="11"/>
      <c r="AG22" s="11"/>
      <c r="AH22" s="11"/>
    </row>
    <row r="23" customFormat="false" ht="13.8" hidden="false" customHeight="false" outlineLevel="0" collapsed="false">
      <c r="A23" s="12" t="s">
        <v>27</v>
      </c>
      <c r="B23" s="13" t="n">
        <v>94.29</v>
      </c>
      <c r="C23" s="13" t="n">
        <v>98.08</v>
      </c>
      <c r="D23" s="14" t="n">
        <v>3.79</v>
      </c>
      <c r="E23" s="15"/>
      <c r="G23" s="16"/>
      <c r="H23" s="16"/>
      <c r="U23" s="16"/>
      <c r="AE23" s="10"/>
      <c r="AF23" s="11"/>
      <c r="AG23" s="11"/>
      <c r="AH23" s="11"/>
    </row>
    <row r="24" customFormat="false" ht="13.8" hidden="false" customHeight="false" outlineLevel="0" collapsed="false">
      <c r="A24" s="17" t="s">
        <v>28</v>
      </c>
      <c r="B24" s="13" t="n">
        <v>72.82</v>
      </c>
      <c r="C24" s="13" t="n">
        <v>77.49</v>
      </c>
      <c r="D24" s="14" t="n">
        <v>4.67</v>
      </c>
      <c r="E24" s="15"/>
      <c r="G24" s="16"/>
      <c r="H24" s="16"/>
      <c r="U24" s="16"/>
      <c r="AE24" s="10"/>
      <c r="AF24" s="11"/>
      <c r="AG24" s="11"/>
      <c r="AH24" s="11"/>
    </row>
    <row r="25" customFormat="false" ht="13.8" hidden="false" customHeight="false" outlineLevel="0" collapsed="false">
      <c r="A25" s="17" t="s">
        <v>6</v>
      </c>
      <c r="B25" s="13" t="n">
        <v>77.7</v>
      </c>
      <c r="C25" s="13" t="n">
        <v>83.67</v>
      </c>
      <c r="D25" s="14" t="n">
        <v>5.97</v>
      </c>
      <c r="E25" s="15"/>
      <c r="G25" s="16"/>
      <c r="H25" s="16"/>
      <c r="U25" s="16"/>
      <c r="AE25" s="10"/>
      <c r="AF25" s="11"/>
      <c r="AG25" s="11"/>
      <c r="AH25" s="11"/>
    </row>
    <row r="26" customFormat="false" ht="13.8" hidden="false" customHeight="false" outlineLevel="0" collapsed="false">
      <c r="A26" s="17" t="s">
        <v>17</v>
      </c>
      <c r="B26" s="13" t="n">
        <v>78.68</v>
      </c>
      <c r="C26" s="13" t="n">
        <v>86.56</v>
      </c>
      <c r="D26" s="14" t="n">
        <v>7.88</v>
      </c>
      <c r="E26" s="15"/>
      <c r="G26" s="16"/>
      <c r="H26" s="16"/>
      <c r="U26" s="16"/>
      <c r="AF26" s="11"/>
    </row>
    <row r="27" customFormat="false" ht="13.8" hidden="false" customHeight="false" outlineLevel="0" collapsed="false">
      <c r="A27" s="12" t="s">
        <v>29</v>
      </c>
      <c r="B27" s="13" t="n">
        <v>70.06</v>
      </c>
      <c r="C27" s="13" t="n">
        <v>82.23</v>
      </c>
      <c r="D27" s="14" t="n">
        <v>12.17</v>
      </c>
      <c r="E27" s="15"/>
    </row>
    <row r="28" customFormat="false" ht="13.8" hidden="false" customHeight="false" outlineLevel="0" collapsed="false">
      <c r="A28" s="17" t="s">
        <v>4</v>
      </c>
      <c r="B28" s="13" t="n">
        <v>83.63</v>
      </c>
      <c r="C28" s="13" t="n">
        <v>98.62</v>
      </c>
      <c r="D28" s="14" t="n">
        <v>14.99</v>
      </c>
      <c r="E28" s="15"/>
    </row>
    <row r="29" customFormat="false" ht="13.8" hidden="false" customHeight="false" outlineLevel="0" collapsed="false">
      <c r="A29" s="21" t="s">
        <v>30</v>
      </c>
      <c r="B29" s="22" t="n">
        <f aca="false">SUM(B3:B28)/26</f>
        <v>81.0101923076923</v>
      </c>
      <c r="C29" s="22" t="n">
        <f aca="false">SUM(C3:C28)/26</f>
        <v>83.1365384615385</v>
      </c>
      <c r="D29" s="23" t="n">
        <f aca="false">SUM(D3:D28)/26</f>
        <v>2.12615384615385</v>
      </c>
    </row>
    <row r="30" customFormat="false" ht="13.8" hidden="false" customHeight="false" outlineLevel="0" collapsed="false">
      <c r="A30" s="24" t="s">
        <v>31</v>
      </c>
      <c r="B30" s="25"/>
      <c r="C30" s="25"/>
      <c r="D30" s="25"/>
      <c r="E30" s="25"/>
      <c r="F30" s="25" t="s">
        <v>32</v>
      </c>
      <c r="G30" s="25"/>
      <c r="H30" s="25"/>
      <c r="I30" s="26"/>
      <c r="J30" s="27"/>
    </row>
    <row r="31" customFormat="false" ht="37.3" hidden="false" customHeight="false" outlineLevel="0" collapsed="false">
      <c r="A31" s="28" t="s">
        <v>33</v>
      </c>
      <c r="B31" s="8" t="s">
        <v>1</v>
      </c>
      <c r="C31" s="8" t="s">
        <v>2</v>
      </c>
      <c r="D31" s="8" t="s">
        <v>3</v>
      </c>
      <c r="E31" s="29"/>
      <c r="F31" s="30" t="s">
        <v>33</v>
      </c>
      <c r="G31" s="8" t="s">
        <v>1</v>
      </c>
      <c r="H31" s="8" t="s">
        <v>2</v>
      </c>
      <c r="I31" s="8" t="s">
        <v>3</v>
      </c>
      <c r="J31" s="27"/>
      <c r="AG31" s="2"/>
      <c r="AH31" s="2"/>
    </row>
    <row r="32" customFormat="false" ht="13.8" hidden="false" customHeight="false" outlineLevel="0" collapsed="false">
      <c r="A32" s="31" t="s">
        <v>25</v>
      </c>
      <c r="B32" s="32" t="n">
        <v>66.57</v>
      </c>
      <c r="C32" s="32" t="n">
        <v>76.19</v>
      </c>
      <c r="D32" s="14" t="n">
        <f aca="false">$C32-$B32</f>
        <v>9.62</v>
      </c>
      <c r="E32" s="29" t="n">
        <v>1</v>
      </c>
      <c r="F32" s="31" t="s">
        <v>5</v>
      </c>
      <c r="G32" s="33" t="n">
        <v>83.22</v>
      </c>
      <c r="H32" s="33" t="n">
        <v>67.59</v>
      </c>
      <c r="I32" s="14" t="n">
        <v>-21.63</v>
      </c>
      <c r="J32" s="34"/>
      <c r="AG32" s="35"/>
      <c r="AH32" s="35"/>
    </row>
    <row r="33" customFormat="false" ht="13.8" hidden="false" customHeight="false" outlineLevel="0" collapsed="false">
      <c r="A33" s="31" t="s">
        <v>28</v>
      </c>
      <c r="B33" s="32" t="n">
        <v>85.37</v>
      </c>
      <c r="C33" s="32" t="n">
        <v>79.65</v>
      </c>
      <c r="D33" s="14" t="n">
        <f aca="false">$C33-$B33</f>
        <v>-5.72</v>
      </c>
      <c r="E33" s="29" t="n">
        <v>2</v>
      </c>
      <c r="F33" s="31" t="s">
        <v>19</v>
      </c>
      <c r="G33" s="33" t="n">
        <v>85.25</v>
      </c>
      <c r="H33" s="33" t="n">
        <v>72.7</v>
      </c>
      <c r="I33" s="14" t="n">
        <v>-12.55</v>
      </c>
      <c r="J33" s="34" t="n">
        <f aca="false">IF(I33&gt;0,(NA()),I33)</f>
        <v>-12.55</v>
      </c>
      <c r="AG33" s="35"/>
      <c r="AH33" s="35"/>
    </row>
    <row r="34" customFormat="false" ht="13.8" hidden="false" customHeight="false" outlineLevel="0" collapsed="false">
      <c r="A34" s="31" t="s">
        <v>24</v>
      </c>
      <c r="B34" s="32" t="n">
        <v>95.13</v>
      </c>
      <c r="C34" s="32" t="n">
        <v>96.08</v>
      </c>
      <c r="D34" s="14" t="n">
        <f aca="false">$C34-$B34</f>
        <v>0.950000000000003</v>
      </c>
      <c r="E34" s="29" t="n">
        <v>3</v>
      </c>
      <c r="F34" s="31" t="s">
        <v>10</v>
      </c>
      <c r="G34" s="32" t="n">
        <v>76.67</v>
      </c>
      <c r="H34" s="32" t="n">
        <v>66.93</v>
      </c>
      <c r="I34" s="14" t="n">
        <v>-9.74</v>
      </c>
      <c r="J34" s="34" t="n">
        <f aca="false">IF(I34&gt;0,(NA()),I34)</f>
        <v>-9.74</v>
      </c>
      <c r="AG34" s="35"/>
      <c r="AH34" s="35"/>
    </row>
    <row r="35" customFormat="false" ht="13.8" hidden="false" customHeight="false" outlineLevel="0" collapsed="false">
      <c r="A35" s="31" t="s">
        <v>23</v>
      </c>
      <c r="B35" s="32" t="n">
        <v>65.1</v>
      </c>
      <c r="C35" s="32" t="n">
        <v>66.71</v>
      </c>
      <c r="D35" s="14" t="n">
        <f aca="false">$C35-$B35</f>
        <v>1.61</v>
      </c>
      <c r="E35" s="29" t="n">
        <v>4</v>
      </c>
      <c r="F35" s="31" t="s">
        <v>28</v>
      </c>
      <c r="G35" s="32" t="n">
        <v>85.37</v>
      </c>
      <c r="H35" s="32" t="n">
        <v>79.65</v>
      </c>
      <c r="I35" s="14" t="n">
        <v>-5.72</v>
      </c>
      <c r="J35" s="34" t="n">
        <f aca="false">IF(I35&gt;0,(NA()),I35)</f>
        <v>-5.72</v>
      </c>
      <c r="AG35" s="35"/>
      <c r="AH35" s="35"/>
    </row>
    <row r="36" customFormat="false" ht="13.8" hidden="false" customHeight="false" outlineLevel="0" collapsed="false">
      <c r="A36" s="31" t="s">
        <v>22</v>
      </c>
      <c r="B36" s="32" t="n">
        <v>100</v>
      </c>
      <c r="C36" s="32" t="n">
        <v>99.66</v>
      </c>
      <c r="D36" s="14" t="n">
        <f aca="false">$C36-$B36</f>
        <v>-0.340000000000003</v>
      </c>
      <c r="E36" s="29" t="n">
        <v>5</v>
      </c>
      <c r="F36" s="31" t="s">
        <v>12</v>
      </c>
      <c r="G36" s="32" t="n">
        <v>69.31</v>
      </c>
      <c r="H36" s="32" t="n">
        <v>64.41</v>
      </c>
      <c r="I36" s="14" t="n">
        <v>-4.9</v>
      </c>
      <c r="J36" s="34" t="n">
        <f aca="false">IF(I36&gt;0,(NA()),I36)</f>
        <v>-4.9</v>
      </c>
      <c r="AG36" s="35"/>
      <c r="AH36" s="35"/>
    </row>
    <row r="37" customFormat="false" ht="13.8" hidden="false" customHeight="false" outlineLevel="0" collapsed="false">
      <c r="A37" s="31" t="s">
        <v>12</v>
      </c>
      <c r="B37" s="32" t="n">
        <v>69.31</v>
      </c>
      <c r="C37" s="32" t="n">
        <v>64.41</v>
      </c>
      <c r="D37" s="14" t="n">
        <f aca="false">$C37-$B37</f>
        <v>-4.90000000000001</v>
      </c>
      <c r="E37" s="29" t="n">
        <v>6</v>
      </c>
      <c r="F37" s="31" t="s">
        <v>26</v>
      </c>
      <c r="G37" s="33" t="n">
        <v>52.86</v>
      </c>
      <c r="H37" s="33" t="n">
        <v>50.87</v>
      </c>
      <c r="I37" s="14" t="n">
        <v>-6.11</v>
      </c>
      <c r="J37" s="34" t="n">
        <f aca="false">IF(I37&gt;0,(NA()),I37)</f>
        <v>-6.11</v>
      </c>
      <c r="AG37" s="35"/>
      <c r="AH37" s="35"/>
    </row>
    <row r="38" customFormat="false" ht="13.8" hidden="false" customHeight="false" outlineLevel="0" collapsed="false">
      <c r="A38" s="31" t="s">
        <v>13</v>
      </c>
      <c r="B38" s="33" t="n">
        <v>93.92</v>
      </c>
      <c r="C38" s="33" t="n">
        <v>96.17</v>
      </c>
      <c r="D38" s="14" t="n">
        <f aca="false">$C38-$B38</f>
        <v>2.25</v>
      </c>
      <c r="E38" s="29" t="n">
        <v>7</v>
      </c>
      <c r="F38" s="31" t="s">
        <v>9</v>
      </c>
      <c r="G38" s="32" t="n">
        <v>98.21</v>
      </c>
      <c r="H38" s="32" t="n">
        <v>96.54</v>
      </c>
      <c r="I38" s="14" t="n">
        <v>-1.67</v>
      </c>
      <c r="J38" s="34" t="n">
        <f aca="false">IF(I38&gt;0,(NA()),I38)</f>
        <v>-1.67</v>
      </c>
      <c r="AG38" s="35"/>
      <c r="AH38" s="35"/>
    </row>
    <row r="39" customFormat="false" ht="13.8" hidden="false" customHeight="false" outlineLevel="0" collapsed="false">
      <c r="A39" s="31" t="s">
        <v>14</v>
      </c>
      <c r="B39" s="33" t="n">
        <v>74.84</v>
      </c>
      <c r="C39" s="33" t="n">
        <v>76.2</v>
      </c>
      <c r="D39" s="14" t="n">
        <f aca="false">$C39-$B39</f>
        <v>1.36</v>
      </c>
      <c r="E39" s="29" t="n">
        <v>8</v>
      </c>
      <c r="F39" s="31" t="s">
        <v>20</v>
      </c>
      <c r="G39" s="33" t="n">
        <v>98.9</v>
      </c>
      <c r="H39" s="33" t="n">
        <v>97.87</v>
      </c>
      <c r="I39" s="14" t="n">
        <v>-1.03</v>
      </c>
      <c r="J39" s="34" t="n">
        <f aca="false">IF(I39&gt;0,(NA()),I39)</f>
        <v>-1.03</v>
      </c>
      <c r="AG39" s="35"/>
      <c r="AH39" s="35"/>
    </row>
    <row r="40" customFormat="false" ht="13.8" hidden="false" customHeight="false" outlineLevel="0" collapsed="false">
      <c r="A40" s="31" t="s">
        <v>15</v>
      </c>
      <c r="B40" s="33" t="n">
        <v>64.78</v>
      </c>
      <c r="C40" s="33" t="n">
        <v>63.93</v>
      </c>
      <c r="D40" s="14" t="n">
        <f aca="false">$C40-$B40</f>
        <v>-0.850000000000001</v>
      </c>
      <c r="E40" s="29" t="n">
        <v>9</v>
      </c>
      <c r="F40" s="31" t="s">
        <v>15</v>
      </c>
      <c r="G40" s="33" t="n">
        <v>64.78</v>
      </c>
      <c r="H40" s="33" t="n">
        <v>63.93</v>
      </c>
      <c r="I40" s="14" t="n">
        <v>-0.83</v>
      </c>
      <c r="J40" s="34" t="n">
        <f aca="false">IF(I40&gt;0,(NA()),I40)</f>
        <v>-0.83</v>
      </c>
      <c r="AG40" s="35"/>
      <c r="AH40" s="35"/>
    </row>
    <row r="41" customFormat="false" ht="13.8" hidden="false" customHeight="false" outlineLevel="0" collapsed="false">
      <c r="A41" s="31" t="s">
        <v>16</v>
      </c>
      <c r="B41" s="33" t="n">
        <v>77.05</v>
      </c>
      <c r="C41" s="33" t="n">
        <v>78.56</v>
      </c>
      <c r="D41" s="14" t="n">
        <f aca="false">$C41-$B41</f>
        <v>1.51000000000001</v>
      </c>
      <c r="E41" s="29" t="n">
        <v>10</v>
      </c>
      <c r="F41" s="31" t="s">
        <v>22</v>
      </c>
      <c r="G41" s="32" t="n">
        <v>100</v>
      </c>
      <c r="H41" s="32" t="n">
        <v>99.66</v>
      </c>
      <c r="I41" s="14" t="n">
        <v>-0.34</v>
      </c>
      <c r="J41" s="34" t="n">
        <f aca="false">IF(I41&gt;0,(NA()),I41)</f>
        <v>-0.34</v>
      </c>
      <c r="AG41" s="35"/>
      <c r="AH41" s="35"/>
    </row>
    <row r="42" customFormat="false" ht="13.8" hidden="false" customHeight="false" outlineLevel="0" collapsed="false">
      <c r="A42" s="31" t="s">
        <v>29</v>
      </c>
      <c r="B42" s="33" t="n">
        <v>76.45</v>
      </c>
      <c r="C42" s="33" t="n">
        <v>88.28</v>
      </c>
      <c r="D42" s="14" t="n">
        <f aca="false">$C42-$B42</f>
        <v>11.83</v>
      </c>
      <c r="E42" s="29" t="n">
        <v>11</v>
      </c>
      <c r="F42" s="31" t="s">
        <v>8</v>
      </c>
      <c r="G42" s="32" t="n">
        <v>80.08</v>
      </c>
      <c r="H42" s="32" t="n">
        <v>79.8</v>
      </c>
      <c r="I42" s="14" t="n">
        <v>-0.28</v>
      </c>
      <c r="J42" s="34" t="n">
        <f aca="false">IF(I42&gt;0,(NA()),I42)</f>
        <v>-0.28</v>
      </c>
      <c r="AG42" s="35"/>
      <c r="AH42" s="35"/>
    </row>
    <row r="43" customFormat="false" ht="13.8" hidden="false" customHeight="false" outlineLevel="0" collapsed="false">
      <c r="A43" s="31" t="s">
        <v>26</v>
      </c>
      <c r="B43" s="33" t="n">
        <v>52.86</v>
      </c>
      <c r="C43" s="33" t="n">
        <v>50.87</v>
      </c>
      <c r="D43" s="14" t="n">
        <f aca="false">$C43-$B43</f>
        <v>-1.99</v>
      </c>
      <c r="E43" s="29" t="n">
        <v>12</v>
      </c>
      <c r="F43" s="31" t="s">
        <v>18</v>
      </c>
      <c r="G43" s="32" t="n">
        <v>95.58</v>
      </c>
      <c r="H43" s="32" t="n">
        <v>95.31</v>
      </c>
      <c r="I43" s="14" t="n">
        <v>-0.27</v>
      </c>
      <c r="J43" s="34" t="n">
        <f aca="false">IF(I43&gt;0,(NA()),I43)</f>
        <v>-0.27</v>
      </c>
      <c r="AG43" s="35"/>
      <c r="AH43" s="35"/>
    </row>
    <row r="44" customFormat="false" ht="13.8" hidden="false" customHeight="false" outlineLevel="0" collapsed="false">
      <c r="A44" s="31" t="s">
        <v>20</v>
      </c>
      <c r="B44" s="33" t="n">
        <v>98.9</v>
      </c>
      <c r="C44" s="33" t="n">
        <v>97.87</v>
      </c>
      <c r="D44" s="14" t="n">
        <f aca="false">$C44-$B44</f>
        <v>-1.03</v>
      </c>
      <c r="E44" s="29" t="n">
        <v>13</v>
      </c>
      <c r="F44" s="31" t="s">
        <v>21</v>
      </c>
      <c r="G44" s="33" t="n">
        <v>72.19</v>
      </c>
      <c r="H44" s="33" t="n">
        <v>72.57</v>
      </c>
      <c r="I44" s="14" t="n">
        <v>0.38</v>
      </c>
      <c r="J44" s="34" t="e">
        <f aca="false">IF(I44&gt;0,(NA()),I44)</f>
        <v>#N/A</v>
      </c>
      <c r="AG44" s="35"/>
      <c r="AH44" s="35"/>
    </row>
    <row r="45" customFormat="false" ht="13.8" hidden="false" customHeight="false" outlineLevel="0" collapsed="false">
      <c r="A45" s="31" t="s">
        <v>21</v>
      </c>
      <c r="B45" s="33" t="n">
        <v>72.19</v>
      </c>
      <c r="C45" s="33" t="n">
        <v>72.57</v>
      </c>
      <c r="D45" s="14" t="n">
        <f aca="false">$C45-$B45</f>
        <v>0.379999999999995</v>
      </c>
      <c r="E45" s="29" t="n">
        <v>14</v>
      </c>
      <c r="F45" s="31" t="s">
        <v>7</v>
      </c>
      <c r="G45" s="32" t="n">
        <v>98.53</v>
      </c>
      <c r="H45" s="32" t="n">
        <v>99.34</v>
      </c>
      <c r="I45" s="14" t="n">
        <v>0.81</v>
      </c>
      <c r="J45" s="34" t="e">
        <f aca="false">IF(I45&gt;0,(NA()),I45)</f>
        <v>#N/A</v>
      </c>
      <c r="AG45" s="35"/>
      <c r="AH45" s="35"/>
    </row>
    <row r="46" customFormat="false" ht="13.8" hidden="false" customHeight="false" outlineLevel="0" collapsed="false">
      <c r="A46" s="31" t="s">
        <v>19</v>
      </c>
      <c r="B46" s="33" t="n">
        <v>85.25</v>
      </c>
      <c r="C46" s="33" t="n">
        <v>72.7</v>
      </c>
      <c r="D46" s="14" t="n">
        <f aca="false">$C46-$B46</f>
        <v>-12.55</v>
      </c>
      <c r="E46" s="29" t="n">
        <v>15</v>
      </c>
      <c r="F46" s="31" t="s">
        <v>24</v>
      </c>
      <c r="G46" s="32" t="n">
        <v>95.13</v>
      </c>
      <c r="H46" s="32" t="n">
        <v>96.08</v>
      </c>
      <c r="I46" s="14" t="n">
        <v>0.480000000000004</v>
      </c>
      <c r="J46" s="34" t="e">
        <f aca="false">IF(I46&gt;0,(NA()),I46)</f>
        <v>#N/A</v>
      </c>
      <c r="AG46" s="35"/>
      <c r="AH46" s="35"/>
    </row>
    <row r="47" customFormat="false" ht="13.8" hidden="false" customHeight="false" outlineLevel="0" collapsed="false">
      <c r="A47" s="31" t="s">
        <v>27</v>
      </c>
      <c r="B47" s="33" t="n">
        <v>98.05</v>
      </c>
      <c r="C47" s="33" t="n">
        <v>100</v>
      </c>
      <c r="D47" s="14" t="n">
        <f aca="false">$C47-$B47</f>
        <v>1.95</v>
      </c>
      <c r="E47" s="29" t="n">
        <v>16</v>
      </c>
      <c r="F47" s="31" t="s">
        <v>14</v>
      </c>
      <c r="G47" s="33" t="n">
        <v>74.84</v>
      </c>
      <c r="H47" s="33" t="n">
        <v>76.2</v>
      </c>
      <c r="I47" s="14" t="n">
        <v>1.36</v>
      </c>
      <c r="J47" s="34" t="e">
        <f aca="false">IF(I47&gt;0,(NA()),I47)</f>
        <v>#N/A</v>
      </c>
      <c r="AG47" s="35"/>
      <c r="AH47" s="35"/>
    </row>
    <row r="48" customFormat="false" ht="13.8" hidden="false" customHeight="false" outlineLevel="0" collapsed="false">
      <c r="A48" s="31" t="s">
        <v>4</v>
      </c>
      <c r="B48" s="33" t="n">
        <v>96.6</v>
      </c>
      <c r="C48" s="33" t="n">
        <v>99.07</v>
      </c>
      <c r="D48" s="14" t="n">
        <f aca="false">$C48-$B48</f>
        <v>2.47</v>
      </c>
      <c r="E48" s="29" t="n">
        <v>17</v>
      </c>
      <c r="F48" s="31" t="s">
        <v>16</v>
      </c>
      <c r="G48" s="33" t="n">
        <v>77.05</v>
      </c>
      <c r="H48" s="33" t="n">
        <v>78.56</v>
      </c>
      <c r="I48" s="14" t="n">
        <v>1.51</v>
      </c>
      <c r="J48" s="34" t="e">
        <f aca="false">IF(I48&gt;0,(NA()),I48)</f>
        <v>#N/A</v>
      </c>
      <c r="AG48" s="35"/>
      <c r="AH48" s="35"/>
    </row>
    <row r="49" customFormat="false" ht="13.8" hidden="false" customHeight="false" outlineLevel="0" collapsed="false">
      <c r="A49" s="31" t="s">
        <v>5</v>
      </c>
      <c r="B49" s="33" t="n">
        <v>83.22</v>
      </c>
      <c r="C49" s="33" t="n">
        <v>67.59</v>
      </c>
      <c r="D49" s="14" t="n">
        <f aca="false">$C49-$B49</f>
        <v>-15.63</v>
      </c>
      <c r="E49" s="29" t="n">
        <v>18</v>
      </c>
      <c r="F49" s="31" t="s">
        <v>23</v>
      </c>
      <c r="G49" s="32" t="n">
        <v>65.1</v>
      </c>
      <c r="H49" s="32" t="n">
        <v>66.71</v>
      </c>
      <c r="I49" s="14" t="n">
        <v>1.61</v>
      </c>
      <c r="J49" s="34" t="e">
        <f aca="false">IF(I49&gt;0,(NA()),I49)</f>
        <v>#N/A</v>
      </c>
      <c r="AG49" s="35"/>
      <c r="AH49" s="35"/>
    </row>
    <row r="50" customFormat="false" ht="13.8" hidden="false" customHeight="false" outlineLevel="0" collapsed="false">
      <c r="A50" s="31" t="s">
        <v>17</v>
      </c>
      <c r="B50" s="32" t="n">
        <v>82.37</v>
      </c>
      <c r="C50" s="32" t="n">
        <v>90.51</v>
      </c>
      <c r="D50" s="14" t="n">
        <f aca="false">$C50-$B50</f>
        <v>8.14</v>
      </c>
      <c r="E50" s="29" t="n">
        <v>19</v>
      </c>
      <c r="F50" s="31" t="s">
        <v>11</v>
      </c>
      <c r="G50" s="32" t="n">
        <v>96.65</v>
      </c>
      <c r="H50" s="32" t="n">
        <v>98.31</v>
      </c>
      <c r="I50" s="14" t="n">
        <v>1.66</v>
      </c>
      <c r="J50" s="34" t="e">
        <f aca="false">IF(I50&gt;0,(NA()),I50)</f>
        <v>#N/A</v>
      </c>
      <c r="AG50" s="35"/>
      <c r="AH50" s="35"/>
    </row>
    <row r="51" customFormat="false" ht="13.8" hidden="false" customHeight="false" outlineLevel="0" collapsed="false">
      <c r="A51" s="31" t="s">
        <v>18</v>
      </c>
      <c r="B51" s="32" t="n">
        <v>95.58</v>
      </c>
      <c r="C51" s="32" t="n">
        <v>95.31</v>
      </c>
      <c r="D51" s="14" t="n">
        <f aca="false">$C51-$B51</f>
        <v>-0.269999999999996</v>
      </c>
      <c r="E51" s="29" t="n">
        <v>20</v>
      </c>
      <c r="F51" s="31" t="s">
        <v>27</v>
      </c>
      <c r="G51" s="33" t="n">
        <v>98.05</v>
      </c>
      <c r="H51" s="33" t="n">
        <v>100</v>
      </c>
      <c r="I51" s="14" t="n">
        <v>1.95</v>
      </c>
      <c r="J51" s="34" t="e">
        <f aca="false">IF(I51&gt;0,(NA()),I51)</f>
        <v>#N/A</v>
      </c>
      <c r="AG51" s="35"/>
      <c r="AH51" s="35"/>
    </row>
    <row r="52" customFormat="false" ht="13.8" hidden="false" customHeight="false" outlineLevel="0" collapsed="false">
      <c r="A52" s="31" t="s">
        <v>6</v>
      </c>
      <c r="B52" s="32" t="n">
        <v>79.66</v>
      </c>
      <c r="C52" s="32" t="n">
        <v>83.55</v>
      </c>
      <c r="D52" s="14" t="n">
        <f aca="false">$C52-$B52</f>
        <v>3.89</v>
      </c>
      <c r="E52" s="29" t="n">
        <v>21</v>
      </c>
      <c r="F52" s="31" t="s">
        <v>13</v>
      </c>
      <c r="G52" s="33" t="n">
        <v>93.92</v>
      </c>
      <c r="H52" s="33" t="n">
        <v>96.17</v>
      </c>
      <c r="I52" s="14" t="n">
        <v>2.25</v>
      </c>
      <c r="J52" s="34" t="e">
        <f aca="false">IF(I52&gt;0,(NA()),I52)</f>
        <v>#N/A</v>
      </c>
      <c r="AG52" s="35"/>
      <c r="AH52" s="35"/>
    </row>
    <row r="53" customFormat="false" ht="13.8" hidden="false" customHeight="false" outlineLevel="0" collapsed="false">
      <c r="A53" s="31" t="s">
        <v>7</v>
      </c>
      <c r="B53" s="32" t="n">
        <v>98.53</v>
      </c>
      <c r="C53" s="32" t="n">
        <v>99.34</v>
      </c>
      <c r="D53" s="14" t="n">
        <f aca="false">$C53-$B53</f>
        <v>0.810000000000002</v>
      </c>
      <c r="E53" s="29" t="n">
        <v>22</v>
      </c>
      <c r="F53" s="31" t="s">
        <v>4</v>
      </c>
      <c r="G53" s="33" t="n">
        <v>96.6</v>
      </c>
      <c r="H53" s="33" t="n">
        <v>99.07</v>
      </c>
      <c r="I53" s="14" t="n">
        <v>2.47</v>
      </c>
      <c r="J53" s="34" t="e">
        <f aca="false">IF(I53&gt;0,(NA()),I53)</f>
        <v>#N/A</v>
      </c>
      <c r="AG53" s="35"/>
      <c r="AH53" s="35"/>
    </row>
    <row r="54" customFormat="false" ht="13.8" hidden="false" customHeight="false" outlineLevel="0" collapsed="false">
      <c r="A54" s="31" t="s">
        <v>8</v>
      </c>
      <c r="B54" s="32" t="n">
        <v>80.08</v>
      </c>
      <c r="C54" s="32" t="n">
        <v>79.8</v>
      </c>
      <c r="D54" s="14" t="n">
        <f aca="false">$C54-$B54</f>
        <v>-0.280000000000001</v>
      </c>
      <c r="E54" s="29" t="n">
        <v>23</v>
      </c>
      <c r="F54" s="31" t="s">
        <v>6</v>
      </c>
      <c r="G54" s="32" t="n">
        <v>79.66</v>
      </c>
      <c r="H54" s="32" t="n">
        <v>83.55</v>
      </c>
      <c r="I54" s="14" t="n">
        <v>3.89</v>
      </c>
      <c r="J54" s="34" t="e">
        <f aca="false">IF(I54&gt;0,(NA()),I54)</f>
        <v>#N/A</v>
      </c>
      <c r="AG54" s="35"/>
      <c r="AH54" s="35"/>
    </row>
    <row r="55" customFormat="false" ht="13.8" hidden="false" customHeight="false" outlineLevel="0" collapsed="false">
      <c r="A55" s="31" t="s">
        <v>9</v>
      </c>
      <c r="B55" s="32" t="n">
        <v>98.21</v>
      </c>
      <c r="C55" s="32" t="n">
        <v>96.54</v>
      </c>
      <c r="D55" s="14" t="n">
        <f aca="false">$C55-$B55</f>
        <v>-1.66999999999999</v>
      </c>
      <c r="E55" s="29" t="n">
        <v>24</v>
      </c>
      <c r="F55" s="31" t="s">
        <v>17</v>
      </c>
      <c r="G55" s="32" t="n">
        <v>82.37</v>
      </c>
      <c r="H55" s="32" t="n">
        <v>90.51</v>
      </c>
      <c r="I55" s="14" t="n">
        <v>8.14</v>
      </c>
      <c r="J55" s="34" t="e">
        <f aca="false">IF(I55&gt;0,(NA()),I55)</f>
        <v>#N/A</v>
      </c>
      <c r="AG55" s="35"/>
      <c r="AH55" s="35"/>
    </row>
    <row r="56" customFormat="false" ht="13.8" hidden="false" customHeight="false" outlineLevel="0" collapsed="false">
      <c r="A56" s="31" t="s">
        <v>10</v>
      </c>
      <c r="B56" s="32" t="n">
        <v>76.67</v>
      </c>
      <c r="C56" s="32" t="n">
        <v>66.93</v>
      </c>
      <c r="D56" s="14" t="n">
        <f aca="false">$C56-$B56</f>
        <v>-9.74</v>
      </c>
      <c r="E56" s="29" t="n">
        <v>25</v>
      </c>
      <c r="F56" s="31" t="s">
        <v>25</v>
      </c>
      <c r="G56" s="32" t="n">
        <v>66.57</v>
      </c>
      <c r="H56" s="32" t="n">
        <v>76.19</v>
      </c>
      <c r="I56" s="14" t="n">
        <v>9.62</v>
      </c>
      <c r="J56" s="34" t="e">
        <f aca="false">IF(I56&gt;0,(NA()),I56)</f>
        <v>#N/A</v>
      </c>
      <c r="AG56" s="35"/>
      <c r="AH56" s="35"/>
    </row>
    <row r="57" customFormat="false" ht="13.8" hidden="false" customHeight="false" outlineLevel="0" collapsed="false">
      <c r="A57" s="36" t="s">
        <v>11</v>
      </c>
      <c r="B57" s="37" t="n">
        <v>96.65</v>
      </c>
      <c r="C57" s="37" t="n">
        <v>98.31</v>
      </c>
      <c r="D57" s="38" t="n">
        <f aca="false">$C57-$B57</f>
        <v>1.66</v>
      </c>
      <c r="E57" s="39" t="n">
        <v>26</v>
      </c>
      <c r="F57" s="31" t="s">
        <v>29</v>
      </c>
      <c r="G57" s="33" t="n">
        <v>76.45</v>
      </c>
      <c r="H57" s="33" t="n">
        <v>88.28</v>
      </c>
      <c r="I57" s="14" t="n">
        <v>11.83</v>
      </c>
      <c r="J57" s="34" t="e">
        <f aca="false">IF(I57&gt;0,(NA()),I57)</f>
        <v>#N/A</v>
      </c>
      <c r="AG57" s="35"/>
      <c r="AH57" s="35"/>
    </row>
    <row r="58" customFormat="false" ht="13.8" hidden="false" customHeight="false" outlineLevel="0" collapsed="false">
      <c r="A58" s="40" t="s">
        <v>30</v>
      </c>
      <c r="B58" s="41" t="n">
        <f aca="false">SUM(B32:B57)/26</f>
        <v>83.2053846153846</v>
      </c>
      <c r="C58" s="41" t="n">
        <f aca="false">SUM(C32:C57)/26</f>
        <v>82.9538461538462</v>
      </c>
      <c r="D58" s="42" t="n">
        <f aca="false">SUM(D32:D57)/26</f>
        <v>-0.251538461538461</v>
      </c>
      <c r="E58" s="27"/>
      <c r="F58" s="27"/>
      <c r="G58" s="27"/>
      <c r="H58" s="27"/>
      <c r="I58" s="27"/>
      <c r="J58" s="27"/>
    </row>
    <row r="59" customFormat="false" ht="13.8" hidden="false" customHeight="false" outlineLevel="0" collapsed="false">
      <c r="A59" s="27"/>
      <c r="B59" s="27"/>
      <c r="C59" s="27"/>
      <c r="D59" s="27"/>
      <c r="E59" s="27"/>
      <c r="F59" s="27"/>
      <c r="G59" s="27"/>
      <c r="H59" s="27"/>
      <c r="I59" s="27"/>
      <c r="J59" s="27"/>
    </row>
    <row r="60" customFormat="false" ht="13.8" hidden="false" customHeight="false" outlineLevel="0" collapsed="false">
      <c r="A60" s="24" t="s">
        <v>31</v>
      </c>
      <c r="B60" s="25"/>
      <c r="C60" s="25"/>
      <c r="D60" s="25"/>
      <c r="E60" s="25"/>
      <c r="F60" s="25" t="s">
        <v>32</v>
      </c>
      <c r="G60" s="25"/>
      <c r="H60" s="25"/>
      <c r="I60" s="26"/>
      <c r="J60" s="27"/>
    </row>
    <row r="61" customFormat="false" ht="48" hidden="false" customHeight="true" outlineLevel="0" collapsed="false">
      <c r="A61" s="43" t="s">
        <v>34</v>
      </c>
      <c r="B61" s="8" t="s">
        <v>1</v>
      </c>
      <c r="C61" s="8" t="s">
        <v>2</v>
      </c>
      <c r="D61" s="8" t="s">
        <v>3</v>
      </c>
      <c r="E61" s="29"/>
      <c r="F61" s="44" t="s">
        <v>34</v>
      </c>
      <c r="G61" s="8" t="s">
        <v>1</v>
      </c>
      <c r="H61" s="8" t="s">
        <v>2</v>
      </c>
      <c r="I61" s="8" t="s">
        <v>3</v>
      </c>
      <c r="J61" s="27"/>
    </row>
    <row r="62" customFormat="false" ht="13.8" hidden="false" customHeight="false" outlineLevel="0" collapsed="false">
      <c r="A62" s="45" t="s">
        <v>25</v>
      </c>
      <c r="B62" s="32" t="n">
        <v>86.31</v>
      </c>
      <c r="C62" s="32" t="n">
        <v>87.63</v>
      </c>
      <c r="D62" s="46" t="n">
        <f aca="false">$C62-$B62</f>
        <v>1.31999999999999</v>
      </c>
      <c r="E62" s="29" t="n">
        <v>1</v>
      </c>
      <c r="F62" s="45" t="s">
        <v>19</v>
      </c>
      <c r="G62" s="32" t="n">
        <v>89.15</v>
      </c>
      <c r="H62" s="32" t="n">
        <v>83.19</v>
      </c>
      <c r="I62" s="46" t="n">
        <v>-5.96</v>
      </c>
      <c r="J62" s="34" t="n">
        <f aca="false">IF(I62&gt;0,(NA()),I62)</f>
        <v>-5.96</v>
      </c>
    </row>
    <row r="63" customFormat="false" ht="13.8" hidden="false" customHeight="false" outlineLevel="0" collapsed="false">
      <c r="A63" s="31" t="s">
        <v>28</v>
      </c>
      <c r="B63" s="33" t="n">
        <v>72.54</v>
      </c>
      <c r="C63" s="33" t="n">
        <v>82.59</v>
      </c>
      <c r="D63" s="46" t="n">
        <f aca="false">$C63-$B63</f>
        <v>10.05</v>
      </c>
      <c r="E63" s="29" t="n">
        <v>2</v>
      </c>
      <c r="F63" s="45" t="s">
        <v>10</v>
      </c>
      <c r="G63" s="32" t="n">
        <v>83.7</v>
      </c>
      <c r="H63" s="32" t="n">
        <v>81.31</v>
      </c>
      <c r="I63" s="46" t="n">
        <v>-2.39</v>
      </c>
      <c r="J63" s="34" t="n">
        <f aca="false">IF(I63&gt;0,(NA()),I63)</f>
        <v>-2.39</v>
      </c>
    </row>
    <row r="64" customFormat="false" ht="13.8" hidden="false" customHeight="false" outlineLevel="0" collapsed="false">
      <c r="A64" s="31" t="s">
        <v>24</v>
      </c>
      <c r="B64" s="33" t="n">
        <v>95.27</v>
      </c>
      <c r="C64" s="33" t="n">
        <v>97.35</v>
      </c>
      <c r="D64" s="46" t="n">
        <f aca="false">$C64-$B64</f>
        <v>2.08</v>
      </c>
      <c r="E64" s="29" t="n">
        <v>3</v>
      </c>
      <c r="F64" s="31" t="s">
        <v>5</v>
      </c>
      <c r="G64" s="32" t="n">
        <v>83.75</v>
      </c>
      <c r="H64" s="32" t="n">
        <v>82.49</v>
      </c>
      <c r="I64" s="46" t="n">
        <v>-1.26</v>
      </c>
      <c r="J64" s="34" t="n">
        <f aca="false">IF(I64&gt;0,(NA()),I64)</f>
        <v>-1.26</v>
      </c>
    </row>
    <row r="65" customFormat="false" ht="13.8" hidden="false" customHeight="false" outlineLevel="0" collapsed="false">
      <c r="A65" s="31" t="s">
        <v>23</v>
      </c>
      <c r="B65" s="33" t="n">
        <v>76.79</v>
      </c>
      <c r="C65" s="33" t="n">
        <v>78.72</v>
      </c>
      <c r="D65" s="46" t="n">
        <f aca="false">$C65-$B65</f>
        <v>1.92999999999999</v>
      </c>
      <c r="E65" s="29" t="n">
        <v>4</v>
      </c>
      <c r="F65" s="31" t="s">
        <v>20</v>
      </c>
      <c r="G65" s="33" t="n">
        <v>98.14</v>
      </c>
      <c r="H65" s="33" t="n">
        <v>98.57</v>
      </c>
      <c r="I65" s="46" t="n">
        <v>0.43</v>
      </c>
      <c r="J65" s="34" t="e">
        <f aca="false">IF(I65&gt;0,(NA()),I65)</f>
        <v>#N/A</v>
      </c>
    </row>
    <row r="66" customFormat="false" ht="13.8" hidden="false" customHeight="false" outlineLevel="0" collapsed="false">
      <c r="A66" s="31" t="s">
        <v>22</v>
      </c>
      <c r="B66" s="33" t="n">
        <v>96.51</v>
      </c>
      <c r="C66" s="33" t="n">
        <v>98.64</v>
      </c>
      <c r="D66" s="46" t="n">
        <f aca="false">$C66-$B66</f>
        <v>2.13</v>
      </c>
      <c r="E66" s="29" t="n">
        <v>5</v>
      </c>
      <c r="F66" s="31" t="s">
        <v>8</v>
      </c>
      <c r="G66" s="33" t="n">
        <v>74.93</v>
      </c>
      <c r="H66" s="33" t="n">
        <v>75.95</v>
      </c>
      <c r="I66" s="46" t="n">
        <v>1.02</v>
      </c>
      <c r="J66" s="34" t="e">
        <f aca="false">IF(I66&gt;0,(NA()),I66)</f>
        <v>#N/A</v>
      </c>
    </row>
    <row r="67" customFormat="false" ht="13.8" hidden="false" customHeight="false" outlineLevel="0" collapsed="false">
      <c r="A67" s="31" t="s">
        <v>12</v>
      </c>
      <c r="B67" s="33" t="n">
        <v>81.73</v>
      </c>
      <c r="C67" s="33" t="n">
        <v>84.69</v>
      </c>
      <c r="D67" s="46" t="n">
        <f aca="false">$C67-$B67</f>
        <v>2.95999999999999</v>
      </c>
      <c r="E67" s="29" t="n">
        <v>6</v>
      </c>
      <c r="F67" s="31" t="s">
        <v>7</v>
      </c>
      <c r="G67" s="33" t="n">
        <v>96.77</v>
      </c>
      <c r="H67" s="33" t="n">
        <v>98.01</v>
      </c>
      <c r="I67" s="46" t="n">
        <v>1.24</v>
      </c>
      <c r="J67" s="34" t="e">
        <f aca="false">IF(I67&gt;0,(NA()),I67)</f>
        <v>#N/A</v>
      </c>
    </row>
    <row r="68" customFormat="false" ht="13.8" hidden="false" customHeight="false" outlineLevel="0" collapsed="false">
      <c r="A68" s="31" t="s">
        <v>13</v>
      </c>
      <c r="B68" s="33" t="n">
        <v>96.26</v>
      </c>
      <c r="C68" s="33" t="n">
        <v>97.71</v>
      </c>
      <c r="D68" s="46" t="n">
        <f aca="false">$C68-$B68</f>
        <v>1.44999999999999</v>
      </c>
      <c r="E68" s="29" t="n">
        <v>7</v>
      </c>
      <c r="F68" s="31" t="s">
        <v>25</v>
      </c>
      <c r="G68" s="33" t="n">
        <v>86.31</v>
      </c>
      <c r="H68" s="33" t="n">
        <v>87.63</v>
      </c>
      <c r="I68" s="46" t="n">
        <v>1.32</v>
      </c>
      <c r="J68" s="34" t="e">
        <f aca="false">IF(I68&gt;0,(NA()),I68)</f>
        <v>#N/A</v>
      </c>
    </row>
    <row r="69" customFormat="false" ht="13.8" hidden="false" customHeight="false" outlineLevel="0" collapsed="false">
      <c r="A69" s="31" t="s">
        <v>14</v>
      </c>
      <c r="B69" s="33" t="n">
        <v>82.83</v>
      </c>
      <c r="C69" s="33" t="n">
        <v>86.47</v>
      </c>
      <c r="D69" s="46" t="n">
        <f aca="false">$C69-$B69</f>
        <v>3.64</v>
      </c>
      <c r="E69" s="29" t="n">
        <v>8</v>
      </c>
      <c r="F69" s="45" t="s">
        <v>13</v>
      </c>
      <c r="G69" s="32" t="n">
        <v>96.26</v>
      </c>
      <c r="H69" s="32" t="n">
        <v>97.71</v>
      </c>
      <c r="I69" s="46" t="n">
        <v>1.45</v>
      </c>
      <c r="J69" s="34" t="e">
        <f aca="false">IF(I69&gt;0,(NA()),I69)</f>
        <v>#N/A</v>
      </c>
    </row>
    <row r="70" customFormat="false" ht="13.8" hidden="false" customHeight="false" outlineLevel="0" collapsed="false">
      <c r="A70" s="31" t="s">
        <v>15</v>
      </c>
      <c r="B70" s="33" t="n">
        <v>82.51</v>
      </c>
      <c r="C70" s="33" t="n">
        <v>87.09</v>
      </c>
      <c r="D70" s="46" t="n">
        <f aca="false">$C70-$B70</f>
        <v>4.58</v>
      </c>
      <c r="E70" s="29" t="n">
        <v>9</v>
      </c>
      <c r="F70" s="45" t="s">
        <v>11</v>
      </c>
      <c r="G70" s="32" t="n">
        <v>97.19</v>
      </c>
      <c r="H70" s="32" t="n">
        <v>98.77</v>
      </c>
      <c r="I70" s="46" t="n">
        <v>1.58</v>
      </c>
      <c r="J70" s="34" t="e">
        <f aca="false">IF(I70&gt;0,(NA()),I70)</f>
        <v>#N/A</v>
      </c>
    </row>
    <row r="71" customFormat="false" ht="13.8" hidden="false" customHeight="false" outlineLevel="0" collapsed="false">
      <c r="A71" s="31" t="s">
        <v>16</v>
      </c>
      <c r="B71" s="33" t="n">
        <v>83.25</v>
      </c>
      <c r="C71" s="33" t="n">
        <v>85.9</v>
      </c>
      <c r="D71" s="46" t="n">
        <f aca="false">$C71-$B71</f>
        <v>2.65000000000001</v>
      </c>
      <c r="E71" s="29" t="n">
        <v>10</v>
      </c>
      <c r="F71" s="45" t="s">
        <v>23</v>
      </c>
      <c r="G71" s="32" t="n">
        <v>76.79</v>
      </c>
      <c r="H71" s="32" t="n">
        <v>78.72</v>
      </c>
      <c r="I71" s="46" t="n">
        <v>1.93</v>
      </c>
      <c r="J71" s="34" t="e">
        <f aca="false">IF(I71&gt;0,(NA()),I71)</f>
        <v>#N/A</v>
      </c>
    </row>
    <row r="72" customFormat="false" ht="13.8" hidden="false" customHeight="false" outlineLevel="0" collapsed="false">
      <c r="A72" s="31" t="s">
        <v>29</v>
      </c>
      <c r="B72" s="33" t="n">
        <v>70.88</v>
      </c>
      <c r="C72" s="33" t="n">
        <v>84.57</v>
      </c>
      <c r="D72" s="46" t="n">
        <f aca="false">$C72-$B72</f>
        <v>13.69</v>
      </c>
      <c r="E72" s="29" t="n">
        <v>11</v>
      </c>
      <c r="F72" s="31" t="s">
        <v>24</v>
      </c>
      <c r="G72" s="33" t="n">
        <v>95.27</v>
      </c>
      <c r="H72" s="33" t="n">
        <v>97.35</v>
      </c>
      <c r="I72" s="46" t="n">
        <v>2.08</v>
      </c>
      <c r="J72" s="34" t="e">
        <f aca="false">IF(I72&gt;0,(NA()),I72)</f>
        <v>#N/A</v>
      </c>
    </row>
    <row r="73" customFormat="false" ht="13.8" hidden="false" customHeight="false" outlineLevel="0" collapsed="false">
      <c r="A73" s="31" t="s">
        <v>26</v>
      </c>
      <c r="B73" s="33" t="n">
        <v>59.43</v>
      </c>
      <c r="C73" s="33" t="n">
        <v>64.87</v>
      </c>
      <c r="D73" s="46" t="n">
        <f aca="false">$C73-$B73</f>
        <v>5.44000000000001</v>
      </c>
      <c r="E73" s="29" t="n">
        <v>12</v>
      </c>
      <c r="F73" s="31" t="s">
        <v>22</v>
      </c>
      <c r="G73" s="33" t="n">
        <v>96.51</v>
      </c>
      <c r="H73" s="33" t="n">
        <v>98.64</v>
      </c>
      <c r="I73" s="46" t="n">
        <v>2.13</v>
      </c>
      <c r="J73" s="34" t="e">
        <f aca="false">IF(I73&gt;0,(NA()),I73)</f>
        <v>#N/A</v>
      </c>
    </row>
    <row r="74" customFormat="false" ht="13.8" hidden="false" customHeight="false" outlineLevel="0" collapsed="false">
      <c r="A74" s="31" t="s">
        <v>20</v>
      </c>
      <c r="B74" s="33" t="n">
        <v>98.14</v>
      </c>
      <c r="C74" s="33" t="n">
        <v>98.57</v>
      </c>
      <c r="D74" s="46" t="n">
        <f aca="false">$C74-$B74</f>
        <v>0.429999999999993</v>
      </c>
      <c r="E74" s="29" t="n">
        <v>13</v>
      </c>
      <c r="F74" s="45" t="s">
        <v>16</v>
      </c>
      <c r="G74" s="32" t="n">
        <v>83.25</v>
      </c>
      <c r="H74" s="32" t="n">
        <v>85.9</v>
      </c>
      <c r="I74" s="46" t="n">
        <v>2.65</v>
      </c>
      <c r="J74" s="34" t="e">
        <f aca="false">IF(I74&gt;0,(NA()),I74)</f>
        <v>#N/A</v>
      </c>
    </row>
    <row r="75" customFormat="false" ht="13.8" hidden="false" customHeight="false" outlineLevel="0" collapsed="false">
      <c r="A75" s="31" t="s">
        <v>21</v>
      </c>
      <c r="B75" s="33" t="n">
        <v>76.08</v>
      </c>
      <c r="C75" s="33" t="n">
        <v>79.83</v>
      </c>
      <c r="D75" s="46" t="n">
        <f aca="false">$C75-$B75</f>
        <v>3.75</v>
      </c>
      <c r="E75" s="29" t="n">
        <v>14</v>
      </c>
      <c r="F75" s="31" t="s">
        <v>18</v>
      </c>
      <c r="G75" s="33" t="n">
        <v>95.84</v>
      </c>
      <c r="H75" s="33" t="n">
        <v>98.57</v>
      </c>
      <c r="I75" s="46" t="n">
        <v>2.73</v>
      </c>
      <c r="J75" s="34" t="e">
        <f aca="false">IF(I75&gt;0,(NA()),I75)</f>
        <v>#N/A</v>
      </c>
    </row>
    <row r="76" customFormat="false" ht="13.8" hidden="false" customHeight="false" outlineLevel="0" collapsed="false">
      <c r="A76" s="31" t="s">
        <v>19</v>
      </c>
      <c r="B76" s="33" t="n">
        <v>89.15</v>
      </c>
      <c r="C76" s="33" t="n">
        <v>83.19</v>
      </c>
      <c r="D76" s="14" t="n">
        <f aca="false">$C76-$B76</f>
        <v>-5.96000000000001</v>
      </c>
      <c r="E76" s="29" t="n">
        <v>15</v>
      </c>
      <c r="F76" s="31" t="s">
        <v>9</v>
      </c>
      <c r="G76" s="33" t="n">
        <v>95.09</v>
      </c>
      <c r="H76" s="33" t="n">
        <v>98.01</v>
      </c>
      <c r="I76" s="46" t="n">
        <v>2.92</v>
      </c>
      <c r="J76" s="34" t="e">
        <f aca="false">IF(I76&gt;0,(NA()),I76)</f>
        <v>#N/A</v>
      </c>
    </row>
    <row r="77" customFormat="false" ht="13.8" hidden="false" customHeight="false" outlineLevel="0" collapsed="false">
      <c r="A77" s="45" t="s">
        <v>27</v>
      </c>
      <c r="B77" s="32" t="n">
        <v>95.23</v>
      </c>
      <c r="C77" s="32" t="n">
        <v>98.17</v>
      </c>
      <c r="D77" s="46" t="n">
        <f aca="false">$C77-$B77</f>
        <v>2.94</v>
      </c>
      <c r="E77" s="29" t="n">
        <v>16</v>
      </c>
      <c r="F77" s="31" t="s">
        <v>27</v>
      </c>
      <c r="G77" s="33" t="n">
        <v>95.23</v>
      </c>
      <c r="H77" s="33" t="n">
        <v>98.17</v>
      </c>
      <c r="I77" s="46" t="n">
        <v>2.94</v>
      </c>
      <c r="J77" s="34" t="e">
        <f aca="false">IF(I77&gt;0,(NA()),I77)</f>
        <v>#N/A</v>
      </c>
    </row>
    <row r="78" customFormat="false" ht="13.8" hidden="false" customHeight="false" outlineLevel="0" collapsed="false">
      <c r="A78" s="45" t="s">
        <v>4</v>
      </c>
      <c r="B78" s="32" t="n">
        <v>78.46</v>
      </c>
      <c r="C78" s="32" t="n">
        <v>98.68</v>
      </c>
      <c r="D78" s="46" t="n">
        <f aca="false">$C78-$B78</f>
        <v>20.22</v>
      </c>
      <c r="E78" s="29" t="n">
        <v>17</v>
      </c>
      <c r="F78" s="31" t="s">
        <v>12</v>
      </c>
      <c r="G78" s="33" t="n">
        <v>81.73</v>
      </c>
      <c r="H78" s="33" t="n">
        <v>84.69</v>
      </c>
      <c r="I78" s="46" t="n">
        <v>2.96</v>
      </c>
      <c r="J78" s="34" t="e">
        <f aca="false">IF(I78&gt;0,(NA()),I78)</f>
        <v>#N/A</v>
      </c>
    </row>
    <row r="79" customFormat="false" ht="13.8" hidden="false" customHeight="false" outlineLevel="0" collapsed="false">
      <c r="A79" s="45" t="s">
        <v>5</v>
      </c>
      <c r="B79" s="32" t="n">
        <v>83.75</v>
      </c>
      <c r="C79" s="32" t="n">
        <v>82.49</v>
      </c>
      <c r="D79" s="14" t="n">
        <f aca="false">$C79-$B79</f>
        <v>-1.26000000000001</v>
      </c>
      <c r="E79" s="29" t="n">
        <v>18</v>
      </c>
      <c r="F79" s="45" t="s">
        <v>14</v>
      </c>
      <c r="G79" s="32" t="n">
        <v>82.83</v>
      </c>
      <c r="H79" s="32" t="n">
        <v>86.47</v>
      </c>
      <c r="I79" s="46" t="n">
        <v>3.64</v>
      </c>
      <c r="J79" s="34" t="e">
        <f aca="false">IF(I79&gt;0,(NA()),I79)</f>
        <v>#N/A</v>
      </c>
    </row>
    <row r="80" customFormat="false" ht="13.8" hidden="false" customHeight="false" outlineLevel="0" collapsed="false">
      <c r="A80" s="45" t="s">
        <v>17</v>
      </c>
      <c r="B80" s="32" t="n">
        <v>81.03</v>
      </c>
      <c r="C80" s="32" t="n">
        <v>87.74</v>
      </c>
      <c r="D80" s="46" t="n">
        <f aca="false">$C80-$B80</f>
        <v>6.70999999999999</v>
      </c>
      <c r="E80" s="29" t="n">
        <v>19</v>
      </c>
      <c r="F80" s="31" t="s">
        <v>21</v>
      </c>
      <c r="G80" s="33" t="n">
        <v>76.08</v>
      </c>
      <c r="H80" s="33" t="n">
        <v>79.83</v>
      </c>
      <c r="I80" s="46" t="n">
        <v>3.75</v>
      </c>
      <c r="J80" s="34" t="e">
        <f aca="false">IF(I80&gt;0,(NA()),I80)</f>
        <v>#N/A</v>
      </c>
    </row>
    <row r="81" customFormat="false" ht="13.8" hidden="false" customHeight="false" outlineLevel="0" collapsed="false">
      <c r="A81" s="45" t="s">
        <v>18</v>
      </c>
      <c r="B81" s="32" t="n">
        <v>95.84</v>
      </c>
      <c r="C81" s="32" t="n">
        <v>98.57</v>
      </c>
      <c r="D81" s="46" t="n">
        <f aca="false">$C81-$B81</f>
        <v>2.72999999999999</v>
      </c>
      <c r="E81" s="29" t="n">
        <v>20</v>
      </c>
      <c r="F81" s="31" t="s">
        <v>15</v>
      </c>
      <c r="G81" s="33" t="n">
        <v>82.51</v>
      </c>
      <c r="H81" s="33" t="n">
        <v>87.09</v>
      </c>
      <c r="I81" s="46" t="n">
        <v>4.58</v>
      </c>
      <c r="J81" s="34" t="e">
        <f aca="false">IF(I81&gt;0,(NA()),I81)</f>
        <v>#N/A</v>
      </c>
    </row>
    <row r="82" customFormat="false" ht="13.8" hidden="false" customHeight="false" outlineLevel="0" collapsed="false">
      <c r="A82" s="45" t="s">
        <v>6</v>
      </c>
      <c r="B82" s="32" t="n">
        <v>82.67</v>
      </c>
      <c r="C82" s="32" t="n">
        <v>89.18</v>
      </c>
      <c r="D82" s="46" t="n">
        <f aca="false">$C82-$B82</f>
        <v>6.51000000000001</v>
      </c>
      <c r="E82" s="29" t="n">
        <v>21</v>
      </c>
      <c r="F82" s="45" t="s">
        <v>26</v>
      </c>
      <c r="G82" s="32" t="n">
        <v>59.43</v>
      </c>
      <c r="H82" s="32" t="n">
        <v>64.87</v>
      </c>
      <c r="I82" s="46" t="n">
        <v>5.44</v>
      </c>
      <c r="J82" s="34" t="e">
        <f aca="false">IF(I82&gt;0,(NA()),I82)</f>
        <v>#N/A</v>
      </c>
    </row>
    <row r="83" customFormat="false" ht="13.8" hidden="false" customHeight="false" outlineLevel="0" collapsed="false">
      <c r="A83" s="45" t="s">
        <v>7</v>
      </c>
      <c r="B83" s="32" t="n">
        <v>96.77</v>
      </c>
      <c r="C83" s="32" t="n">
        <v>98.01</v>
      </c>
      <c r="D83" s="46" t="n">
        <f aca="false">$C83-$B83</f>
        <v>1.24000000000001</v>
      </c>
      <c r="E83" s="29" t="n">
        <v>22</v>
      </c>
      <c r="F83" s="45" t="s">
        <v>6</v>
      </c>
      <c r="G83" s="32" t="n">
        <v>82.67</v>
      </c>
      <c r="H83" s="32" t="n">
        <v>89.18</v>
      </c>
      <c r="I83" s="46" t="n">
        <v>6.51</v>
      </c>
      <c r="J83" s="34" t="e">
        <f aca="false">IF(I83&gt;0,(NA()),I83)</f>
        <v>#N/A</v>
      </c>
    </row>
    <row r="84" customFormat="false" ht="13.8" hidden="false" customHeight="false" outlineLevel="0" collapsed="false">
      <c r="A84" s="45" t="s">
        <v>8</v>
      </c>
      <c r="B84" s="32" t="n">
        <v>74.93</v>
      </c>
      <c r="C84" s="32" t="n">
        <v>75.95</v>
      </c>
      <c r="D84" s="46" t="n">
        <f aca="false">$C84-$B84</f>
        <v>1.02</v>
      </c>
      <c r="E84" s="29" t="n">
        <v>23</v>
      </c>
      <c r="F84" s="45" t="s">
        <v>17</v>
      </c>
      <c r="G84" s="32" t="n">
        <v>81.03</v>
      </c>
      <c r="H84" s="32" t="n">
        <v>87.74</v>
      </c>
      <c r="I84" s="46" t="n">
        <v>6.71</v>
      </c>
      <c r="J84" s="34" t="e">
        <f aca="false">IF(I84&gt;0,(NA()),I84)</f>
        <v>#N/A</v>
      </c>
    </row>
    <row r="85" customFormat="false" ht="13.8" hidden="false" customHeight="false" outlineLevel="0" collapsed="false">
      <c r="A85" s="45" t="s">
        <v>9</v>
      </c>
      <c r="B85" s="32" t="n">
        <v>95.09</v>
      </c>
      <c r="C85" s="32" t="n">
        <v>98.01</v>
      </c>
      <c r="D85" s="46" t="n">
        <f aca="false">$C85-$B85</f>
        <v>2.92</v>
      </c>
      <c r="E85" s="29" t="n">
        <v>24</v>
      </c>
      <c r="F85" s="45" t="s">
        <v>28</v>
      </c>
      <c r="G85" s="32" t="n">
        <v>72.54</v>
      </c>
      <c r="H85" s="32" t="n">
        <v>82.59</v>
      </c>
      <c r="I85" s="46" t="n">
        <v>10.05</v>
      </c>
      <c r="J85" s="34" t="e">
        <f aca="false">IF(I85&gt;0,(NA()),I85)</f>
        <v>#N/A</v>
      </c>
    </row>
    <row r="86" customFormat="false" ht="13.8" hidden="false" customHeight="false" outlineLevel="0" collapsed="false">
      <c r="A86" s="45" t="s">
        <v>10</v>
      </c>
      <c r="B86" s="32" t="n">
        <v>83.7</v>
      </c>
      <c r="C86" s="32" t="n">
        <v>81.31</v>
      </c>
      <c r="D86" s="14" t="n">
        <f aca="false">$C86-$B86</f>
        <v>-2.39</v>
      </c>
      <c r="E86" s="29" t="n">
        <v>25</v>
      </c>
      <c r="F86" s="31" t="s">
        <v>29</v>
      </c>
      <c r="G86" s="33" t="n">
        <v>70.88</v>
      </c>
      <c r="H86" s="33" t="n">
        <v>84.57</v>
      </c>
      <c r="I86" s="46" t="n">
        <v>13.69</v>
      </c>
      <c r="J86" s="34" t="e">
        <f aca="false">IF(I86&gt;0,(NA()),I86)</f>
        <v>#N/A</v>
      </c>
    </row>
    <row r="87" customFormat="false" ht="13.8" hidden="false" customHeight="false" outlineLevel="0" collapsed="false">
      <c r="A87" s="47" t="s">
        <v>11</v>
      </c>
      <c r="B87" s="37" t="n">
        <v>97.19</v>
      </c>
      <c r="C87" s="37" t="n">
        <v>98.77</v>
      </c>
      <c r="D87" s="46" t="n">
        <f aca="false">$C87-$B87</f>
        <v>1.58</v>
      </c>
      <c r="E87" s="39" t="n">
        <v>26</v>
      </c>
      <c r="F87" s="45" t="s">
        <v>4</v>
      </c>
      <c r="G87" s="32" t="n">
        <v>78.46</v>
      </c>
      <c r="H87" s="32" t="n">
        <v>98.68</v>
      </c>
      <c r="I87" s="46" t="n">
        <v>20.22</v>
      </c>
      <c r="J87" s="34" t="e">
        <f aca="false">IF(I87&gt;0,(NA()),I87)</f>
        <v>#N/A</v>
      </c>
    </row>
    <row r="88" customFormat="false" ht="13.8" hidden="false" customHeight="false" outlineLevel="0" collapsed="false">
      <c r="A88" s="40" t="s">
        <v>30</v>
      </c>
      <c r="B88" s="48" t="n">
        <f aca="false">SUM(B62:B87)/26</f>
        <v>85.09</v>
      </c>
      <c r="C88" s="48" t="n">
        <f aca="false">SUM(C62:C87)/26</f>
        <v>88.6423076923077</v>
      </c>
      <c r="D88" s="49" t="n">
        <f aca="false">SUM(D62:D87)/26</f>
        <v>3.55230769230769</v>
      </c>
      <c r="E88" s="27"/>
      <c r="F88" s="27"/>
      <c r="G88" s="27"/>
      <c r="H88" s="27"/>
      <c r="I88" s="27"/>
      <c r="J88" s="27"/>
    </row>
    <row r="89" customFormat="false" ht="13.8" hidden="false" customHeight="false" outlineLevel="0" collapsed="false">
      <c r="A89" s="27"/>
      <c r="B89" s="27"/>
      <c r="C89" s="27"/>
      <c r="D89" s="27"/>
      <c r="E89" s="27"/>
      <c r="F89" s="27"/>
      <c r="G89" s="27"/>
      <c r="H89" s="27"/>
      <c r="I89" s="27"/>
      <c r="J89" s="27"/>
    </row>
    <row r="90" customFormat="false" ht="13.8" hidden="false" customHeight="false" outlineLevel="0" collapsed="false">
      <c r="A90" s="25" t="s">
        <v>32</v>
      </c>
      <c r="B90" s="29"/>
      <c r="C90" s="29"/>
      <c r="D90" s="29"/>
    </row>
    <row r="91" customFormat="false" ht="63.75" hidden="false" customHeight="true" outlineLevel="0" collapsed="false">
      <c r="A91" s="44" t="s">
        <v>35</v>
      </c>
      <c r="B91" s="8" t="s">
        <v>1</v>
      </c>
      <c r="C91" s="8" t="s">
        <v>2</v>
      </c>
      <c r="D91" s="8" t="s">
        <v>3</v>
      </c>
      <c r="E91" s="50" t="s">
        <v>36</v>
      </c>
    </row>
    <row r="92" customFormat="false" ht="13.8" hidden="false" customHeight="false" outlineLevel="0" collapsed="false">
      <c r="A92" s="51" t="s">
        <v>10</v>
      </c>
      <c r="B92" s="33" t="n">
        <v>78.56</v>
      </c>
      <c r="C92" s="33" t="n">
        <v>65.49</v>
      </c>
      <c r="D92" s="46" t="n">
        <f aca="false">$C92-$B92</f>
        <v>-13.07</v>
      </c>
      <c r="E92" s="52" t="e">
        <f aca="false">IF(D91&gt;0,(NA()),D91)</f>
        <v>#N/A</v>
      </c>
    </row>
    <row r="93" customFormat="false" ht="13.8" hidden="false" customHeight="false" outlineLevel="0" collapsed="false">
      <c r="A93" s="51" t="s">
        <v>16</v>
      </c>
      <c r="B93" s="33" t="n">
        <v>64.92</v>
      </c>
      <c r="C93" s="33" t="n">
        <v>52.5</v>
      </c>
      <c r="D93" s="46" t="n">
        <f aca="false">$C93-$B93</f>
        <v>-12.42</v>
      </c>
      <c r="E93" s="52" t="n">
        <f aca="false">IF(D92&gt;0,(NA()),D92)</f>
        <v>-13.07</v>
      </c>
    </row>
    <row r="94" customFormat="false" ht="13.8" hidden="false" customHeight="false" outlineLevel="0" collapsed="false">
      <c r="A94" s="51" t="s">
        <v>20</v>
      </c>
      <c r="B94" s="32" t="n">
        <v>94.52</v>
      </c>
      <c r="C94" s="33" t="n">
        <v>83.23</v>
      </c>
      <c r="D94" s="46" t="n">
        <f aca="false">$C94-$B94</f>
        <v>-11.29</v>
      </c>
      <c r="E94" s="52" t="n">
        <f aca="false">IF(D93&gt;0,(NA()),D93)</f>
        <v>-12.42</v>
      </c>
    </row>
    <row r="95" customFormat="false" ht="13.8" hidden="false" customHeight="false" outlineLevel="0" collapsed="false">
      <c r="A95" s="51" t="s">
        <v>5</v>
      </c>
      <c r="B95" s="32" t="n">
        <v>57.7</v>
      </c>
      <c r="C95" s="33" t="n">
        <v>47.45</v>
      </c>
      <c r="D95" s="46" t="n">
        <f aca="false">$C95-$B95</f>
        <v>-10.25</v>
      </c>
      <c r="E95" s="52" t="n">
        <f aca="false">IF(D94&gt;0,(NA()),D94)</f>
        <v>-11.29</v>
      </c>
    </row>
    <row r="96" customFormat="false" ht="13.8" hidden="false" customHeight="false" outlineLevel="0" collapsed="false">
      <c r="A96" s="51" t="s">
        <v>28</v>
      </c>
      <c r="B96" s="53" t="n">
        <v>54</v>
      </c>
      <c r="C96" s="53" t="n">
        <v>47.23</v>
      </c>
      <c r="D96" s="46" t="n">
        <f aca="false">$C96-$B96</f>
        <v>-6.77</v>
      </c>
      <c r="E96" s="52" t="n">
        <f aca="false">IF(D95&gt;0,(NA()),D95)</f>
        <v>-10.25</v>
      </c>
    </row>
    <row r="97" customFormat="false" ht="13.8" hidden="false" customHeight="false" outlineLevel="0" collapsed="false">
      <c r="A97" s="51" t="s">
        <v>19</v>
      </c>
      <c r="B97" s="32" t="n">
        <v>74.63</v>
      </c>
      <c r="C97" s="33" t="n">
        <v>69.4</v>
      </c>
      <c r="D97" s="46" t="n">
        <f aca="false">$C97-$B97</f>
        <v>-5.22999999999999</v>
      </c>
      <c r="E97" s="52" t="n">
        <f aca="false">IF(D97&gt;0,(NA()),D97)</f>
        <v>-5.22999999999999</v>
      </c>
    </row>
    <row r="98" customFormat="false" ht="13.8" hidden="false" customHeight="false" outlineLevel="0" collapsed="false">
      <c r="A98" s="51" t="s">
        <v>26</v>
      </c>
      <c r="B98" s="32" t="n">
        <v>33.17</v>
      </c>
      <c r="C98" s="33" t="n">
        <v>29.77</v>
      </c>
      <c r="D98" s="46" t="n">
        <f aca="false">$C98-$B98</f>
        <v>-3.4</v>
      </c>
      <c r="E98" s="52"/>
    </row>
    <row r="99" customFormat="false" ht="13.8" hidden="false" customHeight="false" outlineLevel="0" collapsed="false">
      <c r="A99" s="51" t="s">
        <v>29</v>
      </c>
      <c r="B99" s="33" t="n">
        <v>67.69</v>
      </c>
      <c r="C99" s="33" t="n">
        <v>64.98</v>
      </c>
      <c r="D99" s="46" t="n">
        <f aca="false">$C99-$B99</f>
        <v>-2.70999999999999</v>
      </c>
      <c r="E99" s="52" t="n">
        <f aca="false">IF(D99&gt;0,(NA()),D99)</f>
        <v>-2.70999999999999</v>
      </c>
    </row>
    <row r="100" customFormat="false" ht="13.8" hidden="false" customHeight="false" outlineLevel="0" collapsed="false">
      <c r="A100" s="51" t="s">
        <v>12</v>
      </c>
      <c r="B100" s="33" t="n">
        <v>60.52</v>
      </c>
      <c r="C100" s="33" t="n">
        <v>58.12</v>
      </c>
      <c r="D100" s="46" t="n">
        <f aca="false">$C100-$B100</f>
        <v>-2.40000000000001</v>
      </c>
      <c r="E100" s="52" t="n">
        <f aca="false">IF(D99&gt;0,(NA()),D99)</f>
        <v>-2.70999999999999</v>
      </c>
    </row>
    <row r="101" customFormat="false" ht="13.8" hidden="false" customHeight="false" outlineLevel="0" collapsed="false">
      <c r="A101" s="51" t="s">
        <v>15</v>
      </c>
      <c r="B101" s="53" t="n">
        <v>62.6</v>
      </c>
      <c r="C101" s="53" t="n">
        <v>60.4</v>
      </c>
      <c r="D101" s="46" t="n">
        <f aca="false">$C101-$B101</f>
        <v>-2.2</v>
      </c>
      <c r="E101" s="52" t="n">
        <f aca="false">IF(D100&gt;0,(NA()),D100)</f>
        <v>-2.40000000000001</v>
      </c>
    </row>
    <row r="102" customFormat="false" ht="13.8" hidden="false" customHeight="false" outlineLevel="0" collapsed="false">
      <c r="A102" s="51" t="s">
        <v>23</v>
      </c>
      <c r="B102" s="33" t="n">
        <v>59.5</v>
      </c>
      <c r="C102" s="33" t="n">
        <v>59.79</v>
      </c>
      <c r="D102" s="46" t="n">
        <f aca="false">$C102-$B102</f>
        <v>0.289999999999999</v>
      </c>
      <c r="E102" s="52" t="n">
        <f aca="false">IF(D101&gt;0,(NA()),D101)</f>
        <v>-2.2</v>
      </c>
    </row>
    <row r="103" customFormat="false" ht="13.8" hidden="false" customHeight="false" outlineLevel="0" collapsed="false">
      <c r="A103" s="51" t="s">
        <v>7</v>
      </c>
      <c r="B103" s="33" t="n">
        <v>97.62</v>
      </c>
      <c r="C103" s="33" t="n">
        <v>98.69</v>
      </c>
      <c r="D103" s="46" t="n">
        <f aca="false">$C103-$B103</f>
        <v>1.06999999999999</v>
      </c>
    </row>
    <row r="104" customFormat="false" ht="13.8" hidden="false" customHeight="false" outlineLevel="0" collapsed="false">
      <c r="A104" s="51" t="s">
        <v>25</v>
      </c>
      <c r="B104" s="33" t="n">
        <v>67.72</v>
      </c>
      <c r="C104" s="33" t="n">
        <v>68.84</v>
      </c>
      <c r="D104" s="46" t="n">
        <f aca="false">$C104-$B104</f>
        <v>1.12</v>
      </c>
      <c r="E104" s="52" t="e">
        <f aca="false">IF(D102&gt;0,(NA()),D102)</f>
        <v>#N/A</v>
      </c>
    </row>
    <row r="105" customFormat="false" ht="13.8" hidden="false" customHeight="false" outlineLevel="0" collapsed="false">
      <c r="A105" s="54" t="s">
        <v>22</v>
      </c>
      <c r="B105" s="33" t="n">
        <v>96.77</v>
      </c>
      <c r="C105" s="33" t="n">
        <v>98.3</v>
      </c>
      <c r="D105" s="55" t="n">
        <f aca="false">$C105-$B105</f>
        <v>1.53</v>
      </c>
      <c r="E105" s="52" t="e">
        <f aca="false">IF(D103&gt;0,(NA()),D103)</f>
        <v>#N/A</v>
      </c>
    </row>
    <row r="106" customFormat="false" ht="13.8" hidden="false" customHeight="false" outlineLevel="0" collapsed="false">
      <c r="A106" s="51" t="s">
        <v>11</v>
      </c>
      <c r="B106" s="33" t="n">
        <v>96.21</v>
      </c>
      <c r="C106" s="33" t="n">
        <v>98.31</v>
      </c>
      <c r="D106" s="46" t="n">
        <f aca="false">$C106-$B106</f>
        <v>2.10000000000001</v>
      </c>
      <c r="E106" s="52" t="e">
        <f aca="false">IF(D118&gt;0,(NA()),D118)</f>
        <v>#N/A</v>
      </c>
    </row>
    <row r="107" customFormat="false" ht="13.8" hidden="false" customHeight="false" outlineLevel="0" collapsed="false">
      <c r="A107" s="51" t="s">
        <v>14</v>
      </c>
      <c r="B107" s="33" t="n">
        <v>58.36</v>
      </c>
      <c r="C107" s="33" t="n">
        <v>60.69</v>
      </c>
      <c r="D107" s="46" t="n">
        <f aca="false">$C107-$B107</f>
        <v>2.33</v>
      </c>
      <c r="E107" s="52" t="e">
        <f aca="false">IF(D104&gt;0,(NA()),D104)</f>
        <v>#N/A</v>
      </c>
    </row>
    <row r="108" customFormat="false" ht="13.8" hidden="false" customHeight="false" outlineLevel="0" collapsed="false">
      <c r="A108" s="51" t="s">
        <v>13</v>
      </c>
      <c r="B108" s="33" t="n">
        <v>93.36</v>
      </c>
      <c r="C108" s="33" t="n">
        <v>96.84</v>
      </c>
      <c r="D108" s="46" t="n">
        <f aca="false">$C108-$B108</f>
        <v>3.48</v>
      </c>
      <c r="E108" s="52" t="e">
        <f aca="false">IF(D106&gt;0,(NA()),D106)</f>
        <v>#N/A</v>
      </c>
    </row>
    <row r="109" customFormat="false" ht="13.8" hidden="false" customHeight="false" outlineLevel="0" collapsed="false">
      <c r="A109" s="51" t="s">
        <v>8</v>
      </c>
      <c r="B109" s="33" t="n">
        <v>55.97</v>
      </c>
      <c r="C109" s="33" t="n">
        <v>60.63</v>
      </c>
      <c r="D109" s="46" t="n">
        <f aca="false">$C109-$B109</f>
        <v>4.66</v>
      </c>
      <c r="E109" s="52" t="e">
        <f aca="false">IF(D107&gt;0,(NA()),D107)</f>
        <v>#N/A</v>
      </c>
    </row>
    <row r="110" customFormat="false" ht="13.8" hidden="false" customHeight="false" outlineLevel="0" collapsed="false">
      <c r="A110" s="51" t="s">
        <v>21</v>
      </c>
      <c r="B110" s="33" t="n">
        <v>61.72</v>
      </c>
      <c r="C110" s="33" t="n">
        <v>66.67</v>
      </c>
      <c r="D110" s="46" t="n">
        <f aca="false">$C110-$B110</f>
        <v>4.95</v>
      </c>
      <c r="E110" s="52" t="e">
        <f aca="false">IF(D108&gt;0,(NA()),D108)</f>
        <v>#N/A</v>
      </c>
    </row>
    <row r="111" customFormat="false" ht="13.8" hidden="false" customHeight="false" outlineLevel="0" collapsed="false">
      <c r="A111" s="51" t="s">
        <v>9</v>
      </c>
      <c r="B111" s="33" t="n">
        <v>86.06</v>
      </c>
      <c r="C111" s="33" t="n">
        <v>91.35</v>
      </c>
      <c r="D111" s="46" t="n">
        <f aca="false">$C111-$B111</f>
        <v>5.28999999999999</v>
      </c>
      <c r="E111" s="52" t="e">
        <f aca="false">IF(D109&gt;0,(NA()),D109)</f>
        <v>#N/A</v>
      </c>
    </row>
    <row r="112" customFormat="false" ht="13.8" hidden="false" customHeight="false" outlineLevel="0" collapsed="false">
      <c r="A112" s="51" t="s">
        <v>6</v>
      </c>
      <c r="B112" s="56" t="n">
        <v>67.89</v>
      </c>
      <c r="C112" s="53" t="n">
        <v>75.14</v>
      </c>
      <c r="D112" s="46" t="n">
        <f aca="false">$C112-$B112</f>
        <v>7.25</v>
      </c>
      <c r="E112" s="52"/>
    </row>
    <row r="113" customFormat="false" ht="13.8" hidden="false" customHeight="false" outlineLevel="0" collapsed="false">
      <c r="A113" s="51" t="s">
        <v>24</v>
      </c>
      <c r="B113" s="32" t="n">
        <v>86.63</v>
      </c>
      <c r="C113" s="33" t="n">
        <v>94.04</v>
      </c>
      <c r="D113" s="46" t="n">
        <f aca="false">$C113-$B113</f>
        <v>7.41000000000001</v>
      </c>
      <c r="E113" s="52" t="e">
        <f aca="false">IF(D111&gt;0,(NA()),D111)</f>
        <v>#N/A</v>
      </c>
    </row>
    <row r="114" customFormat="false" ht="13.8" hidden="false" customHeight="false" outlineLevel="0" collapsed="false">
      <c r="A114" s="51" t="s">
        <v>27</v>
      </c>
      <c r="B114" s="32" t="n">
        <v>82.72</v>
      </c>
      <c r="C114" s="33" t="n">
        <v>91.81</v>
      </c>
      <c r="D114" s="46" t="n">
        <f aca="false">$C114-$B114</f>
        <v>9.09</v>
      </c>
      <c r="E114" s="52" t="e">
        <f aca="false">IF(D112&gt;0,(NA()),D112)</f>
        <v>#N/A</v>
      </c>
    </row>
    <row r="115" customFormat="false" ht="13.8" hidden="false" customHeight="false" outlineLevel="0" collapsed="false">
      <c r="A115" s="36" t="s">
        <v>4</v>
      </c>
      <c r="B115" s="57" t="n">
        <v>84.2</v>
      </c>
      <c r="C115" s="58" t="n">
        <v>97.69</v>
      </c>
      <c r="D115" s="46" t="n">
        <f aca="false">$C115-$B115</f>
        <v>13.49</v>
      </c>
      <c r="E115" s="52" t="e">
        <f aca="false">IF(D113&gt;0,(NA()),D113)</f>
        <v>#N/A</v>
      </c>
    </row>
    <row r="116" customFormat="false" ht="13.8" hidden="false" customHeight="false" outlineLevel="0" collapsed="false">
      <c r="A116" s="51" t="s">
        <v>37</v>
      </c>
      <c r="B116" s="32" t="n">
        <v>80.28</v>
      </c>
      <c r="C116" s="33" t="n">
        <v>94.84</v>
      </c>
      <c r="D116" s="46" t="n">
        <f aca="false">$C116-$B116</f>
        <v>14.56</v>
      </c>
      <c r="E116" s="52" t="e">
        <f aca="false">IF(D114&gt;0,(NA()),D114)</f>
        <v>#N/A</v>
      </c>
    </row>
    <row r="117" customFormat="false" ht="13.8" hidden="false" customHeight="false" outlineLevel="0" collapsed="false">
      <c r="A117" s="51" t="s">
        <v>17</v>
      </c>
      <c r="B117" s="32" t="n">
        <v>59.45</v>
      </c>
      <c r="C117" s="33" t="n">
        <v>78.05</v>
      </c>
      <c r="D117" s="46" t="n">
        <f aca="false">$C117-$B117</f>
        <v>18.6</v>
      </c>
      <c r="E117" s="52" t="e">
        <f aca="false">IF(D115&gt;0,(NA()),D115)</f>
        <v>#N/A</v>
      </c>
    </row>
    <row r="118" customFormat="false" ht="13.8" hidden="false" customHeight="false" outlineLevel="0" collapsed="false">
      <c r="A118" s="40" t="s">
        <v>30</v>
      </c>
      <c r="B118" s="48" t="n">
        <f aca="false">SUM(B92:B117)/26</f>
        <v>72.4142307692308</v>
      </c>
      <c r="C118" s="48" t="n">
        <f aca="false">SUM(C92:C117)/26</f>
        <v>73.4711538461539</v>
      </c>
      <c r="D118" s="59" t="n">
        <f aca="false">SUM(D92:D117)/26</f>
        <v>1.05692307692308</v>
      </c>
      <c r="E118" s="52" t="e">
        <f aca="false">IF(D116&gt;0,(NA()),D116)</f>
        <v>#N/A</v>
      </c>
    </row>
    <row r="119" customFormat="false" ht="13.8" hidden="false" customHeight="false" outlineLevel="0" collapsed="false">
      <c r="A119" s="27"/>
      <c r="B119" s="27"/>
      <c r="C119" s="27"/>
      <c r="D119" s="27"/>
    </row>
    <row r="120" customFormat="false" ht="13.8" hidden="false" customHeight="false" outlineLevel="0" collapsed="false">
      <c r="A120" s="25" t="s">
        <v>32</v>
      </c>
      <c r="B120" s="29"/>
      <c r="C120" s="29"/>
      <c r="D120" s="29"/>
    </row>
    <row r="121" customFormat="false" ht="46.25" hidden="false" customHeight="false" outlineLevel="0" collapsed="false">
      <c r="A121" s="60" t="s">
        <v>38</v>
      </c>
      <c r="B121" s="8" t="s">
        <v>1</v>
      </c>
      <c r="C121" s="8" t="s">
        <v>2</v>
      </c>
      <c r="D121" s="8" t="s">
        <v>3</v>
      </c>
      <c r="E121" s="50" t="s">
        <v>36</v>
      </c>
      <c r="T121" s="15"/>
    </row>
    <row r="122" customFormat="false" ht="13.8" hidden="false" customHeight="false" outlineLevel="0" collapsed="false">
      <c r="A122" s="31" t="s">
        <v>21</v>
      </c>
      <c r="B122" s="32" t="n">
        <v>74.29</v>
      </c>
      <c r="C122" s="32" t="n">
        <v>54.02</v>
      </c>
      <c r="D122" s="46" t="n">
        <f aca="false">$C122-$B122</f>
        <v>-20.27</v>
      </c>
      <c r="E122" s="52" t="e">
        <f aca="false">IF(D121&gt;0,(NA()),D121)</f>
        <v>#N/A</v>
      </c>
      <c r="T122" s="15"/>
    </row>
    <row r="123" customFormat="false" ht="13.8" hidden="false" customHeight="false" outlineLevel="0" collapsed="false">
      <c r="A123" s="31" t="s">
        <v>19</v>
      </c>
      <c r="B123" s="32" t="n">
        <v>81.03</v>
      </c>
      <c r="C123" s="32" t="n">
        <v>66.24</v>
      </c>
      <c r="D123" s="46" t="n">
        <f aca="false">$C123-$B123</f>
        <v>-14.79</v>
      </c>
      <c r="E123" s="52" t="n">
        <f aca="false">IF(D122&gt;0,(NA()),D122)</f>
        <v>-20.27</v>
      </c>
      <c r="T123" s="15"/>
    </row>
    <row r="124" customFormat="false" ht="13.8" hidden="false" customHeight="false" outlineLevel="0" collapsed="false">
      <c r="A124" s="31" t="s">
        <v>5</v>
      </c>
      <c r="B124" s="32" t="n">
        <v>62.5</v>
      </c>
      <c r="C124" s="32" t="n">
        <v>48.54</v>
      </c>
      <c r="D124" s="46" t="n">
        <f aca="false">$C124-$B124</f>
        <v>-13.96</v>
      </c>
      <c r="T124" s="15"/>
    </row>
    <row r="125" customFormat="false" ht="13.8" hidden="false" customHeight="false" outlineLevel="0" collapsed="false">
      <c r="A125" s="31" t="s">
        <v>10</v>
      </c>
      <c r="B125" s="32" t="n">
        <v>57.26</v>
      </c>
      <c r="C125" s="32" t="n">
        <v>44.95</v>
      </c>
      <c r="D125" s="46" t="n">
        <f aca="false">$C125-$B125</f>
        <v>-12.31</v>
      </c>
      <c r="E125" s="52" t="n">
        <f aca="false">IF(D124&gt;0,(NA()),D124)</f>
        <v>-13.96</v>
      </c>
      <c r="T125" s="15"/>
    </row>
    <row r="126" customFormat="false" ht="13.8" hidden="false" customHeight="false" outlineLevel="0" collapsed="false">
      <c r="A126" s="31" t="s">
        <v>25</v>
      </c>
      <c r="B126" s="32" t="n">
        <v>80.18</v>
      </c>
      <c r="C126" s="32" t="n">
        <v>71.63</v>
      </c>
      <c r="D126" s="46" t="n">
        <f aca="false">$C126-$B126</f>
        <v>-8.55000000000001</v>
      </c>
      <c r="E126" s="52" t="n">
        <f aca="false">IF(D125&gt;0,(NA()),D125)</f>
        <v>-12.31</v>
      </c>
      <c r="T126" s="15"/>
    </row>
    <row r="127" customFormat="false" ht="13.8" hidden="false" customHeight="false" outlineLevel="0" collapsed="false">
      <c r="A127" s="31" t="s">
        <v>16</v>
      </c>
      <c r="B127" s="32" t="n">
        <v>51.45</v>
      </c>
      <c r="C127" s="32" t="n">
        <v>43.22</v>
      </c>
      <c r="D127" s="46" t="n">
        <f aca="false">$C127-$B127</f>
        <v>-8.23</v>
      </c>
      <c r="E127" s="52"/>
      <c r="T127" s="15"/>
    </row>
    <row r="128" customFormat="false" ht="13.8" hidden="false" customHeight="false" outlineLevel="0" collapsed="false">
      <c r="A128" s="31" t="s">
        <v>12</v>
      </c>
      <c r="B128" s="32" t="n">
        <v>51.42</v>
      </c>
      <c r="C128" s="32" t="n">
        <v>43.37</v>
      </c>
      <c r="D128" s="46" t="n">
        <f aca="false">$C128-$B128</f>
        <v>-8.05</v>
      </c>
      <c r="E128" s="52" t="n">
        <f aca="false">IF(D127&gt;0,(NA()),D127)</f>
        <v>-8.23</v>
      </c>
      <c r="T128" s="15"/>
    </row>
    <row r="129" customFormat="false" ht="13.8" hidden="false" customHeight="false" outlineLevel="0" collapsed="false">
      <c r="A129" s="31" t="s">
        <v>23</v>
      </c>
      <c r="B129" s="32" t="n">
        <v>54.93</v>
      </c>
      <c r="C129" s="32" t="n">
        <v>49.53</v>
      </c>
      <c r="D129" s="46" t="n">
        <f aca="false">$C129-$B129</f>
        <v>-5.4</v>
      </c>
      <c r="E129" s="52" t="n">
        <f aca="false">IF(D128&gt;0,(NA()),D128)</f>
        <v>-8.05</v>
      </c>
      <c r="T129" s="15"/>
    </row>
    <row r="130" customFormat="false" ht="13.8" hidden="false" customHeight="false" outlineLevel="0" collapsed="false">
      <c r="A130" s="31" t="s">
        <v>6</v>
      </c>
      <c r="B130" s="32" t="n">
        <v>84.53</v>
      </c>
      <c r="C130" s="32" t="n">
        <v>81.2</v>
      </c>
      <c r="D130" s="46" t="n">
        <f aca="false">$C130-$B130</f>
        <v>-3.33</v>
      </c>
      <c r="E130" s="52" t="n">
        <f aca="false">IF(D129&gt;0,(NA()),D129)</f>
        <v>-5.4</v>
      </c>
      <c r="T130" s="15"/>
    </row>
    <row r="131" customFormat="false" ht="13.8" hidden="false" customHeight="false" outlineLevel="0" collapsed="false">
      <c r="A131" s="31" t="s">
        <v>20</v>
      </c>
      <c r="B131" s="32" t="n">
        <v>96.44</v>
      </c>
      <c r="C131" s="61" t="n">
        <v>93.15</v>
      </c>
      <c r="D131" s="46" t="n">
        <f aca="false">$C131-$B131</f>
        <v>-3.28999999999999</v>
      </c>
      <c r="E131" s="52"/>
      <c r="T131" s="15"/>
    </row>
    <row r="132" customFormat="false" ht="13.8" hidden="false" customHeight="false" outlineLevel="0" collapsed="false">
      <c r="A132" s="31" t="s">
        <v>26</v>
      </c>
      <c r="B132" s="32" t="n">
        <v>48.58</v>
      </c>
      <c r="C132" s="32" t="n">
        <v>45.61</v>
      </c>
      <c r="D132" s="46" t="n">
        <f aca="false">$C132-$B132</f>
        <v>-2.97</v>
      </c>
      <c r="E132" s="52" t="n">
        <f aca="false">IF(D131&gt;0,(NA()),D131)</f>
        <v>-3.28999999999999</v>
      </c>
      <c r="T132" s="15"/>
    </row>
    <row r="133" customFormat="false" ht="13.8" hidden="false" customHeight="false" outlineLevel="0" collapsed="false">
      <c r="A133" s="31" t="s">
        <v>28</v>
      </c>
      <c r="B133" s="32" t="n">
        <v>78</v>
      </c>
      <c r="C133" s="32" t="n">
        <v>76.02</v>
      </c>
      <c r="D133" s="46" t="n">
        <f aca="false">$C133-$B133</f>
        <v>-1.98</v>
      </c>
      <c r="E133" s="52" t="n">
        <f aca="false">IF(D132&gt;0,(NA()),D132)</f>
        <v>-2.97</v>
      </c>
      <c r="T133" s="15"/>
    </row>
    <row r="134" customFormat="false" ht="13.8" hidden="false" customHeight="false" outlineLevel="0" collapsed="false">
      <c r="A134" s="31" t="s">
        <v>22</v>
      </c>
      <c r="B134" s="32" t="n">
        <v>93.51</v>
      </c>
      <c r="C134" s="32" t="n">
        <v>91.55</v>
      </c>
      <c r="D134" s="46" t="n">
        <f aca="false">$C134-$B134</f>
        <v>-1.96000000000001</v>
      </c>
      <c r="E134" s="52" t="n">
        <f aca="false">IF(D148&gt;0,(NA()),D148)</f>
        <v>-1.32038461538462</v>
      </c>
      <c r="T134" s="15"/>
    </row>
    <row r="135" customFormat="false" ht="13.8" hidden="false" customHeight="false" outlineLevel="0" collapsed="false">
      <c r="A135" s="31" t="s">
        <v>24</v>
      </c>
      <c r="B135" s="32" t="n">
        <v>93.23</v>
      </c>
      <c r="C135" s="32" t="n">
        <v>92.35</v>
      </c>
      <c r="D135" s="46" t="n">
        <f aca="false">$C135-$B135</f>
        <v>-0.88000000000001</v>
      </c>
      <c r="E135" s="52" t="n">
        <f aca="false">IF(D133&gt;0,(NA()),D133)</f>
        <v>-1.98</v>
      </c>
      <c r="T135" s="15"/>
    </row>
    <row r="136" customFormat="false" ht="13.8" hidden="false" customHeight="false" outlineLevel="0" collapsed="false">
      <c r="A136" s="31" t="s">
        <v>7</v>
      </c>
      <c r="B136" s="32" t="n">
        <v>96.15</v>
      </c>
      <c r="C136" s="32" t="n">
        <v>96.92</v>
      </c>
      <c r="D136" s="46" t="n">
        <f aca="false">$C136-$B136</f>
        <v>0.769999999999996</v>
      </c>
      <c r="E136" s="52"/>
      <c r="T136" s="15"/>
    </row>
    <row r="137" customFormat="false" ht="13.8" hidden="false" customHeight="false" outlineLevel="0" collapsed="false">
      <c r="A137" s="31" t="s">
        <v>11</v>
      </c>
      <c r="B137" s="32" t="n">
        <v>96.66</v>
      </c>
      <c r="C137" s="32" t="n">
        <v>97.89</v>
      </c>
      <c r="D137" s="46" t="n">
        <f aca="false">$C137-$B137</f>
        <v>1.23</v>
      </c>
      <c r="E137" s="52"/>
      <c r="T137" s="15"/>
    </row>
    <row r="138" customFormat="false" ht="13.8" hidden="false" customHeight="false" outlineLevel="0" collapsed="false">
      <c r="A138" s="31" t="s">
        <v>17</v>
      </c>
      <c r="B138" s="32" t="n">
        <v>82.69</v>
      </c>
      <c r="C138" s="32" t="n">
        <v>84.72</v>
      </c>
      <c r="D138" s="46" t="n">
        <f aca="false">$C138-$B138</f>
        <v>2.03</v>
      </c>
      <c r="E138" s="52"/>
      <c r="T138" s="15"/>
    </row>
    <row r="139" customFormat="false" ht="13.8" hidden="false" customHeight="false" outlineLevel="0" collapsed="false">
      <c r="A139" s="31" t="s">
        <v>15</v>
      </c>
      <c r="B139" s="32" t="n">
        <v>34.37</v>
      </c>
      <c r="C139" s="32" t="n">
        <v>37.78</v>
      </c>
      <c r="D139" s="46" t="n">
        <f aca="false">$C139-$B139</f>
        <v>3.41</v>
      </c>
      <c r="E139" s="52"/>
      <c r="T139" s="15"/>
    </row>
    <row r="140" customFormat="false" ht="13.8" hidden="false" customHeight="false" outlineLevel="0" collapsed="false">
      <c r="A140" s="31" t="s">
        <v>27</v>
      </c>
      <c r="B140" s="32" t="n">
        <v>96.08</v>
      </c>
      <c r="C140" s="32" t="n">
        <v>99.63</v>
      </c>
      <c r="D140" s="46" t="n">
        <f aca="false">$C140-$B140</f>
        <v>3.55</v>
      </c>
      <c r="E140" s="52" t="e">
        <f aca="false">IF(D138&gt;0,(NA()),D138)</f>
        <v>#N/A</v>
      </c>
      <c r="T140" s="15"/>
    </row>
    <row r="141" customFormat="false" ht="13.8" hidden="false" customHeight="false" outlineLevel="0" collapsed="false">
      <c r="A141" s="31" t="s">
        <v>13</v>
      </c>
      <c r="B141" s="32" t="n">
        <v>90.67</v>
      </c>
      <c r="C141" s="32" t="n">
        <v>94.5</v>
      </c>
      <c r="D141" s="46" t="n">
        <f aca="false">$C141-$B141</f>
        <v>3.83</v>
      </c>
      <c r="E141" s="52" t="e">
        <f aca="false">IF(D139&gt;0,(NA()),D139)</f>
        <v>#N/A</v>
      </c>
      <c r="T141" s="15"/>
    </row>
    <row r="142" customFormat="false" ht="13.8" hidden="false" customHeight="false" outlineLevel="0" collapsed="false">
      <c r="A142" s="31" t="s">
        <v>8</v>
      </c>
      <c r="B142" s="32" t="n">
        <v>53.4</v>
      </c>
      <c r="C142" s="32" t="n">
        <v>58.96</v>
      </c>
      <c r="D142" s="46" t="n">
        <f aca="false">$C142-$B142</f>
        <v>5.56</v>
      </c>
      <c r="E142" s="52" t="e">
        <f aca="false">IF(D140&gt;0,(NA()),D140)</f>
        <v>#N/A</v>
      </c>
      <c r="T142" s="15"/>
    </row>
    <row r="143" customFormat="false" ht="13.8" hidden="false" customHeight="false" outlineLevel="0" collapsed="false">
      <c r="A143" s="31" t="s">
        <v>18</v>
      </c>
      <c r="B143" s="32" t="n">
        <v>87.26</v>
      </c>
      <c r="C143" s="32" t="n">
        <v>94.37</v>
      </c>
      <c r="D143" s="46" t="n">
        <f aca="false">$C143-$B143</f>
        <v>7.11</v>
      </c>
      <c r="E143" s="52" t="e">
        <f aca="false">IF(D141&gt;0,(NA()),D141)</f>
        <v>#N/A</v>
      </c>
      <c r="T143" s="15"/>
    </row>
    <row r="144" customFormat="false" ht="13.8" hidden="false" customHeight="false" outlineLevel="0" collapsed="false">
      <c r="A144" s="31" t="s">
        <v>9</v>
      </c>
      <c r="B144" s="32" t="n">
        <v>88.58</v>
      </c>
      <c r="C144" s="61" t="n">
        <v>97.4</v>
      </c>
      <c r="D144" s="46" t="n">
        <f aca="false">$C144-$B144</f>
        <v>8.82000000000001</v>
      </c>
      <c r="E144" s="52" t="e">
        <f aca="false">IF(D142&gt;0,(NA()),D142)</f>
        <v>#N/A</v>
      </c>
      <c r="T144" s="15"/>
    </row>
    <row r="145" customFormat="false" ht="13.8" hidden="false" customHeight="false" outlineLevel="0" collapsed="false">
      <c r="A145" s="62" t="s">
        <v>14</v>
      </c>
      <c r="B145" s="37" t="n">
        <v>57.53</v>
      </c>
      <c r="C145" s="32" t="n">
        <v>66.37</v>
      </c>
      <c r="D145" s="46" t="n">
        <f aca="false">$C145-$B145</f>
        <v>8.84</v>
      </c>
      <c r="E145" s="52" t="e">
        <f aca="false">IF(D143&gt;0,(NA()),D143)</f>
        <v>#N/A</v>
      </c>
      <c r="T145" s="15"/>
    </row>
    <row r="146" customFormat="false" ht="13.8" hidden="false" customHeight="false" outlineLevel="0" collapsed="false">
      <c r="A146" s="51" t="s">
        <v>4</v>
      </c>
      <c r="B146" s="32" t="n">
        <v>85.92</v>
      </c>
      <c r="C146" s="32" t="n">
        <v>98.68</v>
      </c>
      <c r="D146" s="46" t="n">
        <f aca="false">$C146-$B146</f>
        <v>12.76</v>
      </c>
      <c r="E146" s="52" t="e">
        <f aca="false">IF(D144&gt;0,(NA()),D144)</f>
        <v>#N/A</v>
      </c>
      <c r="T146" s="15"/>
    </row>
    <row r="147" customFormat="false" ht="13.8" hidden="false" customHeight="false" outlineLevel="0" collapsed="false">
      <c r="A147" s="51" t="s">
        <v>29</v>
      </c>
      <c r="B147" s="32" t="n">
        <v>70.34</v>
      </c>
      <c r="C147" s="32" t="n">
        <v>84.07</v>
      </c>
      <c r="D147" s="46" t="n">
        <f aca="false">$C147-$B147</f>
        <v>13.73</v>
      </c>
      <c r="E147" s="52" t="e">
        <f aca="false">IF(D145&gt;0,(NA()),D145)</f>
        <v>#N/A</v>
      </c>
      <c r="T147" s="15"/>
    </row>
    <row r="148" customFormat="false" ht="13.8" hidden="false" customHeight="false" outlineLevel="0" collapsed="false">
      <c r="A148" s="63" t="s">
        <v>30</v>
      </c>
      <c r="B148" s="48" t="n">
        <f aca="false">SUM($B122:$B147)/26</f>
        <v>74.8846153846154</v>
      </c>
      <c r="C148" s="48" t="n">
        <f aca="false">SUM($C122:$C147)/26</f>
        <v>73.5642307692308</v>
      </c>
      <c r="D148" s="42" t="n">
        <f aca="false">SUM(D122:D147)/26</f>
        <v>-1.32038461538462</v>
      </c>
      <c r="E148" s="52" t="e">
        <f aca="false">IF(D146&gt;0,(NA()),D146)</f>
        <v>#N/A</v>
      </c>
      <c r="T148" s="15"/>
    </row>
    <row r="149" customFormat="false" ht="13.8" hidden="false" customHeight="false" outlineLevel="0" collapsed="false">
      <c r="A149" s="27"/>
      <c r="B149" s="27"/>
      <c r="C149" s="27"/>
      <c r="D149" s="27"/>
    </row>
    <row r="150" customFormat="false" ht="13.8" hidden="false" customHeight="false" outlineLevel="0" collapsed="false">
      <c r="A150" s="25" t="s">
        <v>32</v>
      </c>
      <c r="B150" s="29"/>
      <c r="C150" s="29"/>
      <c r="D150" s="29"/>
    </row>
    <row r="151" customFormat="false" ht="49.25" hidden="false" customHeight="false" outlineLevel="0" collapsed="false">
      <c r="A151" s="30" t="s">
        <v>39</v>
      </c>
      <c r="B151" s="8" t="s">
        <v>1</v>
      </c>
      <c r="C151" s="8" t="s">
        <v>2</v>
      </c>
      <c r="D151" s="8" t="s">
        <v>3</v>
      </c>
      <c r="E151" s="50" t="s">
        <v>36</v>
      </c>
    </row>
    <row r="152" customFormat="false" ht="13.8" hidden="false" customHeight="false" outlineLevel="0" collapsed="false">
      <c r="A152" s="64" t="s">
        <v>5</v>
      </c>
      <c r="B152" s="65" t="n">
        <v>84.1</v>
      </c>
      <c r="C152" s="65" t="n">
        <v>65.59</v>
      </c>
      <c r="D152" s="46" t="n">
        <v>-18.51</v>
      </c>
      <c r="E152" s="52" t="n">
        <f aca="false">IF(D150&gt;0,(NA()),D150)</f>
        <v>0</v>
      </c>
    </row>
    <row r="153" customFormat="false" ht="13.8" hidden="false" customHeight="false" outlineLevel="0" collapsed="false">
      <c r="A153" s="64" t="s">
        <v>19</v>
      </c>
      <c r="B153" s="65" t="n">
        <v>86.1</v>
      </c>
      <c r="C153" s="65" t="n">
        <v>72.21</v>
      </c>
      <c r="D153" s="46" t="n">
        <v>-13.89</v>
      </c>
      <c r="E153" s="52" t="e">
        <f aca="false">IF(D151&gt;0,(NA()),D151)</f>
        <v>#N/A</v>
      </c>
    </row>
    <row r="154" customFormat="false" ht="13.8" hidden="false" customHeight="false" outlineLevel="0" collapsed="false">
      <c r="A154" s="64" t="s">
        <v>10</v>
      </c>
      <c r="B154" s="66" t="n">
        <v>67.36</v>
      </c>
      <c r="C154" s="66" t="n">
        <v>60.42</v>
      </c>
      <c r="D154" s="46" t="n">
        <v>-6.94</v>
      </c>
      <c r="E154" s="52" t="n">
        <f aca="false">IF(D153&gt;0,(NA()),D153)</f>
        <v>-13.89</v>
      </c>
    </row>
    <row r="155" customFormat="false" ht="13.8" hidden="false" customHeight="false" outlineLevel="0" collapsed="false">
      <c r="A155" s="64" t="s">
        <v>12</v>
      </c>
      <c r="B155" s="66" t="n">
        <v>63.42</v>
      </c>
      <c r="C155" s="66" t="n">
        <v>58.78</v>
      </c>
      <c r="D155" s="46" t="n">
        <v>-4.64</v>
      </c>
      <c r="E155" s="52"/>
    </row>
    <row r="156" customFormat="false" ht="13.8" hidden="false" customHeight="false" outlineLevel="0" collapsed="false">
      <c r="A156" s="64" t="s">
        <v>18</v>
      </c>
      <c r="B156" s="65" t="n">
        <v>91</v>
      </c>
      <c r="C156" s="65" t="n">
        <v>87.87</v>
      </c>
      <c r="D156" s="46" t="n">
        <v>-3.13</v>
      </c>
      <c r="E156" s="52" t="n">
        <f aca="false">IF(D155&gt;0,(NA()),D155)</f>
        <v>-4.64</v>
      </c>
    </row>
    <row r="157" customFormat="false" ht="13.8" hidden="false" customHeight="false" outlineLevel="0" collapsed="false">
      <c r="A157" s="64" t="s">
        <v>20</v>
      </c>
      <c r="B157" s="65" t="n">
        <v>100</v>
      </c>
      <c r="C157" s="65" t="n">
        <v>98.13</v>
      </c>
      <c r="D157" s="46" t="n">
        <v>-1.87</v>
      </c>
      <c r="E157" s="52" t="n">
        <f aca="false">IF(D156&gt;0,(NA()),D156)</f>
        <v>-3.13</v>
      </c>
    </row>
    <row r="158" customFormat="false" ht="13.8" hidden="false" customHeight="false" outlineLevel="0" collapsed="false">
      <c r="A158" s="64" t="s">
        <v>9</v>
      </c>
      <c r="B158" s="66" t="n">
        <v>98.94</v>
      </c>
      <c r="C158" s="66" t="n">
        <v>97.3</v>
      </c>
      <c r="D158" s="46" t="n">
        <v>-1.64</v>
      </c>
      <c r="E158" s="52" t="n">
        <f aca="false">IF(D158&gt;0,(NA()),D158)</f>
        <v>-1.64</v>
      </c>
    </row>
    <row r="159" customFormat="false" ht="13.8" hidden="false" customHeight="false" outlineLevel="0" collapsed="false">
      <c r="A159" s="64" t="s">
        <v>23</v>
      </c>
      <c r="B159" s="66" t="n">
        <v>62.56</v>
      </c>
      <c r="C159" s="66" t="n">
        <v>61.23</v>
      </c>
      <c r="D159" s="46" t="n">
        <v>-1.33</v>
      </c>
    </row>
    <row r="160" customFormat="false" ht="13.8" hidden="false" customHeight="false" outlineLevel="0" collapsed="false">
      <c r="A160" s="64" t="s">
        <v>24</v>
      </c>
      <c r="B160" s="66" t="n">
        <v>97.04</v>
      </c>
      <c r="C160" s="66" t="n">
        <v>95.9</v>
      </c>
      <c r="D160" s="46" t="n">
        <v>-1.14</v>
      </c>
      <c r="E160" s="52" t="n">
        <f aca="false">IF(D158&gt;0,(NA()),D158)</f>
        <v>-1.64</v>
      </c>
    </row>
    <row r="161" customFormat="false" ht="13.8" hidden="false" customHeight="false" outlineLevel="0" collapsed="false">
      <c r="A161" s="17" t="s">
        <v>14</v>
      </c>
      <c r="B161" s="66" t="n">
        <v>77.56</v>
      </c>
      <c r="C161" s="66" t="n">
        <v>77.4</v>
      </c>
      <c r="D161" s="46" t="n">
        <v>-0.16</v>
      </c>
      <c r="E161" s="52" t="n">
        <f aca="false">IF(D159&gt;0,(NA()),D159)</f>
        <v>-1.33</v>
      </c>
    </row>
    <row r="162" customFormat="false" ht="13.8" hidden="false" customHeight="false" outlineLevel="0" collapsed="false">
      <c r="A162" s="64" t="s">
        <v>22</v>
      </c>
      <c r="B162" s="66" t="n">
        <v>99.67</v>
      </c>
      <c r="C162" s="66" t="n">
        <v>99.66</v>
      </c>
      <c r="D162" s="46" t="n">
        <v>-0.01</v>
      </c>
      <c r="E162" s="52" t="n">
        <f aca="false">IF(D161&gt;0,(NA()),D161)</f>
        <v>-0.16</v>
      </c>
    </row>
    <row r="163" customFormat="false" ht="13.8" hidden="false" customHeight="false" outlineLevel="0" collapsed="false">
      <c r="A163" s="64" t="s">
        <v>7</v>
      </c>
      <c r="B163" s="66" t="n">
        <v>99.63</v>
      </c>
      <c r="C163" s="66" t="n">
        <v>99.67</v>
      </c>
      <c r="D163" s="46" t="n">
        <v>0.04</v>
      </c>
      <c r="E163" s="52" t="n">
        <f aca="false">IF(D162&gt;0,(NA()),D162)</f>
        <v>-0.01</v>
      </c>
    </row>
    <row r="164" customFormat="false" ht="13.8" hidden="false" customHeight="false" outlineLevel="0" collapsed="false">
      <c r="A164" s="67" t="s">
        <v>28</v>
      </c>
      <c r="B164" s="68" t="n">
        <v>83.26</v>
      </c>
      <c r="C164" s="68" t="n">
        <v>83.73</v>
      </c>
      <c r="D164" s="69" t="n">
        <v>0.47</v>
      </c>
      <c r="E164" s="52" t="e">
        <f aca="false">IF(D163&gt;0,(NA()),D163)</f>
        <v>#N/A</v>
      </c>
    </row>
    <row r="165" customFormat="false" ht="13.8" hidden="false" customHeight="false" outlineLevel="0" collapsed="false">
      <c r="A165" s="64" t="s">
        <v>11</v>
      </c>
      <c r="B165" s="66" t="n">
        <v>96.44</v>
      </c>
      <c r="C165" s="66" t="n">
        <v>97.89</v>
      </c>
      <c r="D165" s="69" t="n">
        <v>1.45</v>
      </c>
      <c r="E165" s="52" t="e">
        <f aca="false">IF(D164&gt;0,(NA()),D164)</f>
        <v>#N/A</v>
      </c>
    </row>
    <row r="166" customFormat="false" ht="13.8" hidden="false" customHeight="false" outlineLevel="0" collapsed="false">
      <c r="A166" s="64" t="s">
        <v>8</v>
      </c>
      <c r="B166" s="66" t="n">
        <v>83.88</v>
      </c>
      <c r="C166" s="66" t="n">
        <v>86.05</v>
      </c>
      <c r="D166" s="69" t="n">
        <v>2.17</v>
      </c>
      <c r="E166" s="52" t="e">
        <f aca="false">IF(D165&gt;0,(NA()),D165)</f>
        <v>#N/A</v>
      </c>
    </row>
    <row r="167" customFormat="false" ht="13.8" hidden="false" customHeight="false" outlineLevel="0" collapsed="false">
      <c r="A167" s="64" t="s">
        <v>13</v>
      </c>
      <c r="B167" s="66" t="n">
        <v>93.28</v>
      </c>
      <c r="C167" s="66" t="n">
        <v>96.45</v>
      </c>
      <c r="D167" s="69" t="n">
        <v>3.17</v>
      </c>
      <c r="E167" s="52" t="e">
        <f aca="false">IF(D178&gt;0,(NA()),D178)</f>
        <v>#N/A</v>
      </c>
    </row>
    <row r="168" customFormat="false" ht="13.8" hidden="false" customHeight="false" outlineLevel="0" collapsed="false">
      <c r="A168" s="64" t="s">
        <v>27</v>
      </c>
      <c r="B168" s="66" t="n">
        <v>95.74</v>
      </c>
      <c r="C168" s="66" t="n">
        <v>99.63</v>
      </c>
      <c r="D168" s="69" t="n">
        <v>3.89</v>
      </c>
      <c r="E168" s="52" t="e">
        <f aca="false">IF(D178&gt;0,(NA()),D178)</f>
        <v>#N/A</v>
      </c>
    </row>
    <row r="169" customFormat="false" ht="13.8" hidden="false" customHeight="false" outlineLevel="0" collapsed="false">
      <c r="A169" s="64" t="s">
        <v>15</v>
      </c>
      <c r="B169" s="66" t="n">
        <v>53.63</v>
      </c>
      <c r="C169" s="66" t="n">
        <v>57.87</v>
      </c>
      <c r="D169" s="69" t="n">
        <v>4.24</v>
      </c>
      <c r="E169" s="52" t="e">
        <f aca="false">IF(D167&gt;0,(NA()),D167)</f>
        <v>#N/A</v>
      </c>
    </row>
    <row r="170" customFormat="false" ht="13.8" hidden="false" customHeight="false" outlineLevel="0" collapsed="false">
      <c r="A170" s="64" t="s">
        <v>21</v>
      </c>
      <c r="B170" s="66" t="n">
        <v>52.94</v>
      </c>
      <c r="C170" s="66" t="n">
        <v>58.69</v>
      </c>
      <c r="D170" s="69" t="n">
        <v>5.75</v>
      </c>
      <c r="E170" s="52" t="e">
        <f aca="false">IF(D168&gt;0,(NA()),D168)</f>
        <v>#N/A</v>
      </c>
    </row>
    <row r="171" customFormat="false" ht="13.8" hidden="false" customHeight="false" outlineLevel="0" collapsed="false">
      <c r="A171" s="64" t="s">
        <v>6</v>
      </c>
      <c r="B171" s="66" t="n">
        <v>74.28</v>
      </c>
      <c r="C171" s="66" t="n">
        <v>81.01</v>
      </c>
      <c r="D171" s="69" t="n">
        <v>6.73</v>
      </c>
      <c r="E171" s="52" t="e">
        <f aca="false">IF(D169&gt;0,(NA()),D169)</f>
        <v>#N/A</v>
      </c>
    </row>
    <row r="172" customFormat="false" ht="13.8" hidden="false" customHeight="false" outlineLevel="0" collapsed="false">
      <c r="A172" s="64" t="s">
        <v>26</v>
      </c>
      <c r="B172" s="66" t="n">
        <v>39.58</v>
      </c>
      <c r="C172" s="66" t="n">
        <v>47.62</v>
      </c>
      <c r="D172" s="69" t="n">
        <v>8.04</v>
      </c>
      <c r="E172" s="52"/>
    </row>
    <row r="173" customFormat="false" ht="13.8" hidden="false" customHeight="false" outlineLevel="0" collapsed="false">
      <c r="A173" s="64" t="s">
        <v>17</v>
      </c>
      <c r="B173" s="66" t="n">
        <v>79.14</v>
      </c>
      <c r="C173" s="66" t="n">
        <v>87.87</v>
      </c>
      <c r="D173" s="69" t="n">
        <v>8.73</v>
      </c>
      <c r="E173" s="52" t="e">
        <f aca="false">IF(D171&gt;0,(NA()),D171)</f>
        <v>#N/A</v>
      </c>
    </row>
    <row r="174" customFormat="false" ht="13.8" hidden="false" customHeight="false" outlineLevel="0" collapsed="false">
      <c r="A174" s="64" t="s">
        <v>16</v>
      </c>
      <c r="B174" s="66" t="n">
        <v>61.83</v>
      </c>
      <c r="C174" s="66" t="n">
        <v>70.57</v>
      </c>
      <c r="D174" s="69" t="n">
        <v>8.74</v>
      </c>
      <c r="E174" s="52" t="e">
        <f aca="false">IF(D172&gt;0,(NA()),D172)</f>
        <v>#N/A</v>
      </c>
    </row>
    <row r="175" customFormat="false" ht="13.8" hidden="false" customHeight="false" outlineLevel="0" collapsed="false">
      <c r="A175" s="64" t="s">
        <v>25</v>
      </c>
      <c r="B175" s="66" t="n">
        <v>61.81</v>
      </c>
      <c r="C175" s="66" t="n">
        <v>71.93</v>
      </c>
      <c r="D175" s="69" t="n">
        <v>10.12</v>
      </c>
      <c r="E175" s="52" t="e">
        <f aca="false">IF(D172&gt;0,(NA()),D172)</f>
        <v>#N/A</v>
      </c>
    </row>
    <row r="176" customFormat="false" ht="13.8" hidden="false" customHeight="false" outlineLevel="0" collapsed="false">
      <c r="A176" s="64" t="s">
        <v>4</v>
      </c>
      <c r="B176" s="66" t="n">
        <v>88.51</v>
      </c>
      <c r="C176" s="66" t="n">
        <v>99.01</v>
      </c>
      <c r="D176" s="69" t="n">
        <v>10.5</v>
      </c>
      <c r="E176" s="52" t="e">
        <f aca="false">IF(D173&gt;0,(NA()),D173)</f>
        <v>#N/A</v>
      </c>
    </row>
    <row r="177" customFormat="false" ht="13.8" hidden="false" customHeight="false" outlineLevel="0" collapsed="false">
      <c r="A177" s="64" t="s">
        <v>29</v>
      </c>
      <c r="B177" s="66" t="n">
        <v>74.69</v>
      </c>
      <c r="C177" s="66" t="n">
        <v>87.46</v>
      </c>
      <c r="D177" s="69" t="n">
        <v>12.77</v>
      </c>
      <c r="E177" s="52" t="e">
        <f aca="false">IF(D174&gt;0,(NA()),D174)</f>
        <v>#N/A</v>
      </c>
    </row>
    <row r="178" customFormat="false" ht="13.8" hidden="false" customHeight="false" outlineLevel="0" collapsed="false">
      <c r="A178" s="70" t="s">
        <v>30</v>
      </c>
      <c r="B178" s="71" t="n">
        <f aca="false">SUM($B152:$B177)/26</f>
        <v>79.4765384615385</v>
      </c>
      <c r="C178" s="71" t="n">
        <f aca="false">SUM($C152:$C177)/26</f>
        <v>80.7669230769231</v>
      </c>
      <c r="D178" s="72" t="n">
        <f aca="false">SUM($D152:$D177)/26</f>
        <v>1.29038461538462</v>
      </c>
      <c r="E178" s="52" t="e">
        <f aca="false">IF(D175&gt;0,(NA()),D175)</f>
        <v>#N/A</v>
      </c>
      <c r="AE178" s="2"/>
      <c r="AF178" s="2"/>
    </row>
    <row r="179" customFormat="false" ht="15" hidden="false" customHeight="true" outlineLevel="0" collapsed="false">
      <c r="A179" s="27"/>
      <c r="B179" s="27"/>
      <c r="C179" s="27"/>
      <c r="D179" s="27"/>
      <c r="AE179" s="2"/>
      <c r="AF179" s="35"/>
    </row>
    <row r="180" customFormat="false" ht="13.5" hidden="false" customHeight="true" outlineLevel="0" collapsed="false">
      <c r="A180" s="25" t="s">
        <v>32</v>
      </c>
      <c r="B180" s="27"/>
      <c r="C180" s="27"/>
      <c r="D180" s="27"/>
      <c r="AE180" s="2"/>
      <c r="AF180" s="35"/>
    </row>
    <row r="181" customFormat="false" ht="49.25" hidden="false" customHeight="false" outlineLevel="0" collapsed="false">
      <c r="A181" s="30" t="s">
        <v>40</v>
      </c>
      <c r="B181" s="8" t="s">
        <v>1</v>
      </c>
      <c r="C181" s="8" t="s">
        <v>2</v>
      </c>
      <c r="D181" s="8" t="s">
        <v>3</v>
      </c>
      <c r="E181" s="50" t="s">
        <v>36</v>
      </c>
      <c r="AE181" s="2"/>
      <c r="AF181" s="35"/>
    </row>
    <row r="182" customFormat="false" ht="13.8" hidden="false" customHeight="false" outlineLevel="0" collapsed="false">
      <c r="A182" s="73" t="s">
        <v>5</v>
      </c>
      <c r="B182" s="65" t="n">
        <v>69.13</v>
      </c>
      <c r="C182" s="65" t="n">
        <v>51.51</v>
      </c>
      <c r="D182" s="46" t="n">
        <v>-17.62</v>
      </c>
      <c r="E182" s="52" t="e">
        <f aca="false">IF(D181&gt;0,(NA()),D181)</f>
        <v>#N/A</v>
      </c>
      <c r="AE182" s="2"/>
      <c r="AF182" s="35"/>
    </row>
    <row r="183" customFormat="false" ht="13.8" hidden="false" customHeight="false" outlineLevel="0" collapsed="false">
      <c r="A183" s="73" t="s">
        <v>19</v>
      </c>
      <c r="B183" s="65" t="n">
        <v>81.06</v>
      </c>
      <c r="C183" s="65" t="n">
        <v>65.6</v>
      </c>
      <c r="D183" s="46" t="n">
        <v>-15.46</v>
      </c>
      <c r="E183" s="52" t="n">
        <f aca="false">IF(D182&gt;0,(NA()),D182)</f>
        <v>-17.62</v>
      </c>
      <c r="AE183" s="2"/>
      <c r="AF183" s="35"/>
    </row>
    <row r="184" customFormat="false" ht="13.8" hidden="false" customHeight="false" outlineLevel="0" collapsed="false">
      <c r="A184" s="73" t="s">
        <v>10</v>
      </c>
      <c r="B184" s="65" t="n">
        <v>69.56</v>
      </c>
      <c r="C184" s="65" t="n">
        <v>61.07</v>
      </c>
      <c r="D184" s="46" t="n">
        <v>-8.49</v>
      </c>
      <c r="E184" s="52" t="n">
        <f aca="false">IF(D183&gt;0,(NA()),D183)</f>
        <v>-15.46</v>
      </c>
      <c r="AE184" s="2"/>
      <c r="AF184" s="35"/>
    </row>
    <row r="185" customFormat="false" ht="13.8" hidden="false" customHeight="false" outlineLevel="0" collapsed="false">
      <c r="A185" s="73" t="s">
        <v>12</v>
      </c>
      <c r="B185" s="65" t="n">
        <v>50.96</v>
      </c>
      <c r="C185" s="65" t="n">
        <v>47.35</v>
      </c>
      <c r="D185" s="46" t="n">
        <v>-3.61</v>
      </c>
      <c r="E185" s="52" t="n">
        <f aca="false">IF(D184&gt;0,(NA()),D184)</f>
        <v>-8.49</v>
      </c>
      <c r="AE185" s="2"/>
      <c r="AF185" s="35"/>
    </row>
    <row r="186" customFormat="false" ht="13.8" hidden="false" customHeight="false" outlineLevel="0" collapsed="false">
      <c r="A186" s="73" t="s">
        <v>9</v>
      </c>
      <c r="B186" s="65" t="n">
        <v>99.29</v>
      </c>
      <c r="C186" s="65" t="n">
        <v>98.45</v>
      </c>
      <c r="D186" s="46" t="n">
        <v>-0.84</v>
      </c>
      <c r="E186" s="52"/>
      <c r="AE186" s="2"/>
      <c r="AF186" s="35"/>
    </row>
    <row r="187" customFormat="false" ht="13.8" hidden="false" customHeight="false" outlineLevel="0" collapsed="false">
      <c r="A187" s="73" t="s">
        <v>7</v>
      </c>
      <c r="B187" s="65" t="n">
        <v>99.63</v>
      </c>
      <c r="C187" s="65" t="n">
        <v>99.51</v>
      </c>
      <c r="D187" s="46" t="n">
        <v>-0.12</v>
      </c>
      <c r="E187" s="52" t="n">
        <f aca="false">IF(D186&gt;0,(NA()),D186)</f>
        <v>-0.84</v>
      </c>
      <c r="AE187" s="2"/>
      <c r="AF187" s="35"/>
    </row>
    <row r="188" customFormat="false" ht="13.8" hidden="false" customHeight="false" outlineLevel="0" collapsed="false">
      <c r="A188" s="73" t="s">
        <v>22</v>
      </c>
      <c r="B188" s="65" t="n">
        <v>99.35</v>
      </c>
      <c r="C188" s="65" t="n">
        <v>99.32</v>
      </c>
      <c r="D188" s="46" t="n">
        <v>-0.03</v>
      </c>
      <c r="E188" s="52" t="n">
        <f aca="false">IF(D187&gt;0,(NA()),D187)</f>
        <v>-0.12</v>
      </c>
      <c r="AE188" s="2"/>
      <c r="AF188" s="35"/>
    </row>
    <row r="189" customFormat="false" ht="13.8" hidden="false" customHeight="false" outlineLevel="0" collapsed="false">
      <c r="A189" s="73" t="s">
        <v>21</v>
      </c>
      <c r="B189" s="65" t="n">
        <v>58.34</v>
      </c>
      <c r="C189" s="65" t="n">
        <v>58.37</v>
      </c>
      <c r="D189" s="46" t="n">
        <v>0.03</v>
      </c>
      <c r="AE189" s="2"/>
      <c r="AF189" s="35"/>
    </row>
    <row r="190" customFormat="false" ht="13.8" hidden="false" customHeight="false" outlineLevel="0" collapsed="false">
      <c r="A190" s="17" t="s">
        <v>18</v>
      </c>
      <c r="B190" s="65" t="n">
        <v>95.54</v>
      </c>
      <c r="C190" s="65" t="n">
        <v>95.77</v>
      </c>
      <c r="D190" s="46" t="n">
        <v>0.23</v>
      </c>
      <c r="E190" s="52" t="e">
        <f aca="false">IF(D190&gt;0,(NA()),D190)</f>
        <v>#N/A</v>
      </c>
      <c r="AE190" s="2"/>
      <c r="AF190" s="35"/>
    </row>
    <row r="191" customFormat="false" ht="13.8" hidden="false" customHeight="false" outlineLevel="0" collapsed="false">
      <c r="A191" s="73" t="s">
        <v>8</v>
      </c>
      <c r="B191" s="65" t="n">
        <v>76.05</v>
      </c>
      <c r="C191" s="65" t="n">
        <v>77.25</v>
      </c>
      <c r="D191" s="46" t="n">
        <v>1.2</v>
      </c>
      <c r="E191" s="52" t="e">
        <f aca="false">IF(D190&gt;0,(NA()),D190)</f>
        <v>#N/A</v>
      </c>
      <c r="AE191" s="2"/>
      <c r="AF191" s="35"/>
    </row>
    <row r="192" customFormat="false" ht="13.8" hidden="false" customHeight="false" outlineLevel="0" collapsed="false">
      <c r="A192" s="18" t="s">
        <v>11</v>
      </c>
      <c r="B192" s="74" t="n">
        <v>96.43</v>
      </c>
      <c r="C192" s="74" t="n">
        <v>98.1</v>
      </c>
      <c r="D192" s="46" t="n">
        <v>1.67</v>
      </c>
      <c r="E192" s="52" t="e">
        <f aca="false">IF(D191&gt;0,(NA()),D191)</f>
        <v>#N/A</v>
      </c>
      <c r="AE192" s="2"/>
      <c r="AF192" s="35"/>
    </row>
    <row r="193" customFormat="false" ht="13.8" hidden="false" customHeight="false" outlineLevel="0" collapsed="false">
      <c r="A193" s="73" t="s">
        <v>15</v>
      </c>
      <c r="B193" s="65" t="n">
        <v>61.53</v>
      </c>
      <c r="C193" s="65" t="n">
        <v>63.39</v>
      </c>
      <c r="D193" s="46" t="n">
        <v>1.86</v>
      </c>
      <c r="E193" s="52" t="e">
        <f aca="false">IF(D192&gt;0,(NA()),D192)</f>
        <v>#N/A</v>
      </c>
      <c r="AE193" s="2"/>
      <c r="AF193" s="35"/>
    </row>
    <row r="194" customFormat="false" ht="13.8" hidden="false" customHeight="false" outlineLevel="0" collapsed="false">
      <c r="A194" s="73" t="s">
        <v>20</v>
      </c>
      <c r="B194" s="65" t="n">
        <v>94.78</v>
      </c>
      <c r="C194" s="65" t="n">
        <v>97.6</v>
      </c>
      <c r="D194" s="46" t="n">
        <v>2.82</v>
      </c>
      <c r="E194" s="52" t="e">
        <f aca="false">IF(D208&gt;0,(NA()),D208)</f>
        <v>#N/A</v>
      </c>
      <c r="AE194" s="2"/>
      <c r="AF194" s="35"/>
    </row>
    <row r="195" customFormat="false" ht="13.8" hidden="false" customHeight="false" outlineLevel="0" collapsed="false">
      <c r="A195" s="73" t="s">
        <v>13</v>
      </c>
      <c r="B195" s="65" t="n">
        <v>93</v>
      </c>
      <c r="C195" s="65" t="n">
        <v>96.06</v>
      </c>
      <c r="D195" s="46" t="n">
        <v>3.06</v>
      </c>
      <c r="E195" s="52" t="e">
        <f aca="false">IF(D193&gt;0,(NA()),D193)</f>
        <v>#N/A</v>
      </c>
      <c r="AE195" s="2"/>
      <c r="AF195" s="35"/>
    </row>
    <row r="196" customFormat="false" ht="13.8" hidden="false" customHeight="false" outlineLevel="0" collapsed="false">
      <c r="A196" s="73" t="s">
        <v>14</v>
      </c>
      <c r="B196" s="65" t="n">
        <v>61.42</v>
      </c>
      <c r="C196" s="65" t="n">
        <v>64.74</v>
      </c>
      <c r="D196" s="46" t="n">
        <v>3.32</v>
      </c>
      <c r="E196" s="52" t="e">
        <f aca="false">IF(D194&gt;0,(NA()),D194)</f>
        <v>#N/A</v>
      </c>
      <c r="AE196" s="2"/>
      <c r="AF196" s="35"/>
    </row>
    <row r="197" customFormat="false" ht="13.8" hidden="false" customHeight="false" outlineLevel="0" collapsed="false">
      <c r="A197" s="17" t="s">
        <v>27</v>
      </c>
      <c r="B197" s="65" t="n">
        <v>94.19</v>
      </c>
      <c r="C197" s="65" t="n">
        <v>98.89</v>
      </c>
      <c r="D197" s="46" t="n">
        <v>4.7</v>
      </c>
      <c r="E197" s="52"/>
      <c r="AE197" s="2"/>
      <c r="AF197" s="35"/>
    </row>
    <row r="198" customFormat="false" ht="13.8" hidden="false" customHeight="false" outlineLevel="0" collapsed="false">
      <c r="A198" s="73" t="s">
        <v>24</v>
      </c>
      <c r="B198" s="65" t="n">
        <v>86.74</v>
      </c>
      <c r="C198" s="65" t="n">
        <v>92.74</v>
      </c>
      <c r="D198" s="46" t="n">
        <v>6</v>
      </c>
      <c r="E198" s="52" t="e">
        <f aca="false">IF(D196&gt;0,(NA()),D196)</f>
        <v>#N/A</v>
      </c>
      <c r="AE198" s="2"/>
      <c r="AF198" s="35"/>
    </row>
    <row r="199" customFormat="false" ht="13.8" hidden="false" customHeight="false" outlineLevel="0" collapsed="false">
      <c r="A199" s="73" t="s">
        <v>26</v>
      </c>
      <c r="B199" s="65" t="n">
        <v>38.2</v>
      </c>
      <c r="C199" s="65" t="n">
        <v>44.98</v>
      </c>
      <c r="D199" s="46" t="n">
        <v>6.78</v>
      </c>
      <c r="E199" s="52" t="e">
        <f aca="false">IF(D197&gt;0,(NA()),D197)</f>
        <v>#N/A</v>
      </c>
      <c r="AE199" s="2"/>
      <c r="AF199" s="35"/>
    </row>
    <row r="200" customFormat="false" ht="13.8" hidden="false" customHeight="false" outlineLevel="0" collapsed="false">
      <c r="A200" s="73" t="s">
        <v>23</v>
      </c>
      <c r="B200" s="65" t="n">
        <v>46.13</v>
      </c>
      <c r="C200" s="65" t="n">
        <v>53.69</v>
      </c>
      <c r="D200" s="69" t="n">
        <v>7.56</v>
      </c>
      <c r="E200" s="52" t="e">
        <f aca="false">IF(D198&gt;0,(NA()),D198)</f>
        <v>#N/A</v>
      </c>
      <c r="AE200" s="2"/>
      <c r="AF200" s="35"/>
    </row>
    <row r="201" customFormat="false" ht="13.8" hidden="false" customHeight="false" outlineLevel="0" collapsed="false">
      <c r="A201" s="73" t="s">
        <v>17</v>
      </c>
      <c r="B201" s="65" t="n">
        <v>78.01</v>
      </c>
      <c r="C201" s="65" t="n">
        <v>85.71</v>
      </c>
      <c r="D201" s="69" t="n">
        <v>7.7</v>
      </c>
      <c r="E201" s="52" t="e">
        <f aca="false">IF(D199&gt;0,(NA()),D199)</f>
        <v>#N/A</v>
      </c>
      <c r="AE201" s="2"/>
      <c r="AF201" s="35"/>
    </row>
    <row r="202" customFormat="false" ht="13.8" hidden="false" customHeight="false" outlineLevel="0" collapsed="false">
      <c r="A202" s="73" t="s">
        <v>16</v>
      </c>
      <c r="B202" s="65" t="n">
        <v>58.63</v>
      </c>
      <c r="C202" s="65" t="n">
        <v>66.81</v>
      </c>
      <c r="D202" s="69" t="n">
        <v>8.18</v>
      </c>
      <c r="E202" s="52" t="e">
        <f aca="false">IF(D200&gt;0,(NA()),D200)</f>
        <v>#N/A</v>
      </c>
      <c r="AE202" s="2"/>
      <c r="AF202" s="35"/>
    </row>
    <row r="203" customFormat="false" ht="13.8" hidden="false" customHeight="false" outlineLevel="0" collapsed="false">
      <c r="A203" s="73" t="s">
        <v>4</v>
      </c>
      <c r="B203" s="65" t="n">
        <v>88.79</v>
      </c>
      <c r="C203" s="65" t="n">
        <v>98.35</v>
      </c>
      <c r="D203" s="69" t="n">
        <v>9.56</v>
      </c>
      <c r="E203" s="52" t="e">
        <f aca="false">IF(D201&gt;0,(NA()),D201)</f>
        <v>#N/A</v>
      </c>
      <c r="AE203" s="2"/>
      <c r="AF203" s="35"/>
    </row>
    <row r="204" customFormat="false" ht="13.8" hidden="false" customHeight="false" outlineLevel="0" collapsed="false">
      <c r="A204" s="73" t="s">
        <v>28</v>
      </c>
      <c r="B204" s="65" t="n">
        <v>64.9</v>
      </c>
      <c r="C204" s="65" t="n">
        <v>75.29</v>
      </c>
      <c r="D204" s="69" t="n">
        <v>10.39</v>
      </c>
      <c r="E204" s="52" t="e">
        <f aca="false">IF(D202&gt;0,(NA()),D202)</f>
        <v>#N/A</v>
      </c>
    </row>
    <row r="205" customFormat="false" ht="13.8" hidden="false" customHeight="false" outlineLevel="0" collapsed="false">
      <c r="A205" s="73" t="s">
        <v>25</v>
      </c>
      <c r="B205" s="65" t="n">
        <v>65.52</v>
      </c>
      <c r="C205" s="65" t="n">
        <v>77.09</v>
      </c>
      <c r="D205" s="69" t="n">
        <v>11.57</v>
      </c>
      <c r="E205" s="52" t="e">
        <f aca="false">IF(D203&gt;0,(NA()),D203)</f>
        <v>#N/A</v>
      </c>
    </row>
    <row r="206" customFormat="false" ht="13.8" hidden="false" customHeight="false" outlineLevel="0" collapsed="false">
      <c r="A206" s="73" t="s">
        <v>6</v>
      </c>
      <c r="B206" s="65" t="n">
        <v>57.29</v>
      </c>
      <c r="C206" s="65" t="n">
        <v>69.88</v>
      </c>
      <c r="D206" s="69" t="n">
        <v>12.59</v>
      </c>
      <c r="E206" s="52" t="e">
        <f aca="false">IF(D204&gt;0,(NA()),D204)</f>
        <v>#N/A</v>
      </c>
    </row>
    <row r="207" customFormat="false" ht="13.8" hidden="false" customHeight="false" outlineLevel="0" collapsed="false">
      <c r="A207" s="73" t="s">
        <v>29</v>
      </c>
      <c r="B207" s="65" t="n">
        <v>57.05</v>
      </c>
      <c r="C207" s="65" t="n">
        <v>74.66</v>
      </c>
      <c r="D207" s="69" t="n">
        <v>17.61</v>
      </c>
      <c r="E207" s="52" t="e">
        <f aca="false">IF(D205&gt;0,(NA()),D205)</f>
        <v>#N/A</v>
      </c>
    </row>
    <row r="208" customFormat="false" ht="13.8" hidden="false" customHeight="false" outlineLevel="0" collapsed="false">
      <c r="A208" s="70" t="s">
        <v>30</v>
      </c>
      <c r="B208" s="75" t="n">
        <f aca="false">SUM(B182:B207)/26</f>
        <v>74.6738461538461</v>
      </c>
      <c r="C208" s="75" t="n">
        <f aca="false">SUM(C182:C207)/26</f>
        <v>77.3915384615385</v>
      </c>
      <c r="D208" s="76" t="n">
        <f aca="false">SUM(D182:D207)/26</f>
        <v>2.71769230769231</v>
      </c>
      <c r="E208" s="52" t="e">
        <f aca="false">IF(D206&gt;0,(NA()),D206)</f>
        <v>#N/A</v>
      </c>
    </row>
  </sheetData>
  <conditionalFormatting sqref="D32:D57 D92:D117 D122:D147 D152:D163 D182:D199">
    <cfRule type="cellIs" priority="2" operator="lessThan" aboveAverage="0" equalAverage="0" bottom="0" percent="0" rank="0" text="" dxfId="0">
      <formula>0</formula>
    </cfRule>
  </conditionalFormatting>
  <conditionalFormatting sqref="I32:I57 D3:D28">
    <cfRule type="cellIs" priority="3" operator="lessThan" aboveAverage="0" equalAverage="0" bottom="0" percent="0" rank="0" text="" dxfId="1">
      <formula>0</formula>
    </cfRule>
  </conditionalFormatting>
  <conditionalFormatting sqref="D76 D79 D86">
    <cfRule type="cellIs" priority="4" operator="lessThan" aboveAverage="0" equalAverage="0" bottom="0" percent="0" rank="0" text="" dxfId="2">
      <formula>0</formula>
    </cfRule>
  </conditionalFormatting>
  <conditionalFormatting sqref="I62:I87">
    <cfRule type="cellIs" priority="5" operator="lessThan" aboveAverage="0" equalAverage="0" bottom="0" percent="0" rank="0" text="" dxfId="3">
      <formula>0</formula>
    </cfRule>
  </conditionalFormatting>
  <conditionalFormatting sqref="D87 D62:D75 D77:D78 D80:D85">
    <cfRule type="cellIs" priority="6" operator="lessThan" aboveAverage="0" equalAverage="0" bottom="0" percent="0" rank="0" text="" dxfId="4">
      <formula>0</formula>
    </cfRule>
  </conditionalFormatting>
  <conditionalFormatting sqref="D164:D177">
    <cfRule type="cellIs" priority="7" operator="lessThan" aboveAverage="0" equalAverage="0" bottom="0" percent="0" rank="0" text="" dxfId="5">
      <formula>0</formula>
    </cfRule>
  </conditionalFormatting>
  <conditionalFormatting sqref="D184:D207">
    <cfRule type="cellIs" priority="8" operator="lessThan" aboveAverage="0" equalAverage="0" bottom="0" percent="0" rank="0" text="" dxfId="6">
      <formula>0</formula>
    </cfRule>
  </conditionalFormatting>
  <printOptions headings="false" gridLines="false" gridLinesSet="true" horizontalCentered="false" verticalCentered="false"/>
  <pageMargins left="0.7875" right="0.39375" top="0.747916666666667" bottom="0.747916666666667" header="0.511811023622047" footer="0.511811023622047"/>
  <pageSetup paperSize="9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1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N51" activeCellId="0" sqref="N51"/>
    </sheetView>
  </sheetViews>
  <sheetFormatPr defaultColWidth="8.83984375" defaultRowHeight="13.8" zeroHeight="false" outlineLevelRow="0" outlineLevelCol="0"/>
  <cols>
    <col collapsed="false" customWidth="true" hidden="false" outlineLevel="0" max="1" min="1" style="0" width="20.14"/>
    <col collapsed="false" customWidth="true" hidden="false" outlineLevel="0" max="2" min="2" style="0" width="12.29"/>
    <col collapsed="false" customWidth="true" hidden="false" outlineLevel="0" max="3" min="3" style="0" width="12.57"/>
    <col collapsed="false" customWidth="true" hidden="false" outlineLevel="0" max="4" min="4" style="0" width="1.42"/>
    <col collapsed="false" customWidth="true" hidden="false" outlineLevel="0" max="5" min="5" style="0" width="13.43"/>
    <col collapsed="false" customWidth="true" hidden="false" outlineLevel="0" max="6" min="6" style="0" width="14.69"/>
    <col collapsed="false" customWidth="true" hidden="false" outlineLevel="0" max="7" min="7" style="0" width="1"/>
    <col collapsed="false" customWidth="true" hidden="false" outlineLevel="0" max="8" min="8" style="0" width="13.02"/>
    <col collapsed="false" customWidth="true" hidden="false" outlineLevel="0" max="9" min="9" style="0" width="13.29"/>
    <col collapsed="false" customWidth="true" hidden="false" outlineLevel="0" max="10" min="10" style="0" width="0.86"/>
    <col collapsed="false" customWidth="true" hidden="false" outlineLevel="0" max="11" min="11" style="0" width="12.86"/>
    <col collapsed="false" customWidth="true" hidden="false" outlineLevel="0" max="12" min="12" style="0" width="15"/>
    <col collapsed="false" customWidth="true" hidden="false" outlineLevel="0" max="13" min="13" style="0" width="0.86"/>
    <col collapsed="false" customWidth="true" hidden="false" outlineLevel="0" max="14" min="14" style="0" width="12.57"/>
    <col collapsed="false" customWidth="true" hidden="false" outlineLevel="0" max="15" min="15" style="0" width="13.57"/>
    <col collapsed="false" customWidth="true" hidden="false" outlineLevel="0" max="16" min="16" style="0" width="0.86"/>
    <col collapsed="false" customWidth="true" hidden="false" outlineLevel="0" max="17" min="17" style="0" width="12.86"/>
    <col collapsed="false" customWidth="true" hidden="false" outlineLevel="0" max="18" min="18" style="0" width="13.43"/>
    <col collapsed="false" customWidth="true" hidden="false" outlineLevel="0" max="19" min="19" style="0" width="0.86"/>
    <col collapsed="false" customWidth="true" hidden="false" outlineLevel="0" max="20" min="20" style="0" width="12.29"/>
    <col collapsed="false" customWidth="true" hidden="false" outlineLevel="0" max="21" min="21" style="0" width="13.02"/>
    <col collapsed="false" customWidth="true" hidden="false" outlineLevel="0" max="22" min="22" style="0" width="1"/>
    <col collapsed="false" customWidth="true" hidden="false" outlineLevel="0" max="23" min="23" style="0" width="12.42"/>
    <col collapsed="false" customWidth="true" hidden="false" outlineLevel="0" max="24" min="24" style="0" width="12.86"/>
    <col collapsed="false" customWidth="true" hidden="false" outlineLevel="0" max="1024" min="1012" style="0" width="11.52"/>
  </cols>
  <sheetData>
    <row r="1" customFormat="false" ht="32.25" hidden="false" customHeight="true" outlineLevel="0" collapsed="false">
      <c r="A1" s="77"/>
      <c r="B1" s="78" t="s">
        <v>41</v>
      </c>
      <c r="C1" s="78"/>
      <c r="D1" s="79"/>
      <c r="E1" s="80" t="s">
        <v>42</v>
      </c>
      <c r="F1" s="80"/>
      <c r="G1" s="79"/>
      <c r="H1" s="80" t="s">
        <v>43</v>
      </c>
      <c r="I1" s="80"/>
      <c r="J1" s="79"/>
      <c r="K1" s="80" t="s">
        <v>44</v>
      </c>
      <c r="L1" s="80"/>
      <c r="M1" s="79"/>
      <c r="N1" s="80" t="s">
        <v>45</v>
      </c>
      <c r="O1" s="80"/>
      <c r="P1" s="79"/>
      <c r="Q1" s="80" t="s">
        <v>46</v>
      </c>
      <c r="R1" s="80"/>
      <c r="S1" s="79"/>
      <c r="T1" s="80" t="s">
        <v>47</v>
      </c>
      <c r="U1" s="80"/>
      <c r="V1" s="79"/>
      <c r="W1" s="80" t="s">
        <v>48</v>
      </c>
      <c r="X1" s="80"/>
    </row>
    <row r="2" customFormat="false" ht="33.75" hidden="false" customHeight="true" outlineLevel="0" collapsed="false">
      <c r="A2" s="81"/>
      <c r="B2" s="81" t="s">
        <v>49</v>
      </c>
      <c r="C2" s="82" t="s">
        <v>50</v>
      </c>
      <c r="D2" s="83"/>
      <c r="E2" s="81" t="s">
        <v>51</v>
      </c>
      <c r="F2" s="81" t="s">
        <v>52</v>
      </c>
      <c r="G2" s="83"/>
      <c r="H2" s="81" t="s">
        <v>51</v>
      </c>
      <c r="I2" s="81" t="s">
        <v>52</v>
      </c>
      <c r="J2" s="83"/>
      <c r="K2" s="81" t="s">
        <v>51</v>
      </c>
      <c r="L2" s="81" t="s">
        <v>52</v>
      </c>
      <c r="M2" s="83"/>
      <c r="N2" s="81" t="s">
        <v>51</v>
      </c>
      <c r="O2" s="81" t="s">
        <v>52</v>
      </c>
      <c r="P2" s="83"/>
      <c r="Q2" s="81" t="s">
        <v>51</v>
      </c>
      <c r="R2" s="81" t="s">
        <v>52</v>
      </c>
      <c r="S2" s="83"/>
      <c r="T2" s="81" t="s">
        <v>51</v>
      </c>
      <c r="U2" s="81" t="s">
        <v>52</v>
      </c>
      <c r="V2" s="83"/>
      <c r="W2" s="81" t="s">
        <v>51</v>
      </c>
      <c r="X2" s="81" t="s">
        <v>52</v>
      </c>
    </row>
    <row r="3" customFormat="false" ht="27" hidden="false" customHeight="true" outlineLevel="0" collapsed="false">
      <c r="A3" s="84" t="s">
        <v>53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customFormat="false" ht="15" hidden="false" customHeight="true" outlineLevel="0" collapsed="false">
      <c r="A4" s="85" t="s">
        <v>54</v>
      </c>
      <c r="B4" s="86" t="n">
        <v>300</v>
      </c>
      <c r="C4" s="87" t="n">
        <v>860</v>
      </c>
      <c r="D4" s="4"/>
      <c r="E4" s="88" t="n">
        <v>77.4882371985108</v>
      </c>
      <c r="F4" s="89" t="n">
        <v>-0.483907970236345</v>
      </c>
      <c r="G4" s="4"/>
      <c r="H4" s="90" t="n">
        <v>74.3023255813953</v>
      </c>
      <c r="I4" s="89" t="n">
        <v>-4.65767441860466</v>
      </c>
      <c r="J4" s="4"/>
      <c r="K4" s="90" t="n">
        <v>71.8097447795824</v>
      </c>
      <c r="L4" s="91" t="n">
        <v>-6.83025522041763</v>
      </c>
      <c r="M4" s="4"/>
      <c r="N4" s="90" t="n">
        <v>65.5452436194896</v>
      </c>
      <c r="O4" s="89" t="n">
        <v>-4.03475638051044</v>
      </c>
      <c r="P4" s="4"/>
      <c r="Q4" s="90" t="n">
        <v>67.2853828306265</v>
      </c>
      <c r="R4" s="92" t="n">
        <v>5.14538283062645</v>
      </c>
      <c r="S4" s="4"/>
      <c r="T4" s="90" t="n">
        <v>63.1090487238979</v>
      </c>
      <c r="U4" s="92" t="n">
        <v>18.1290487238979</v>
      </c>
      <c r="V4" s="4"/>
      <c r="W4" s="93" t="n">
        <v>86.1195353889568</v>
      </c>
      <c r="X4" s="89" t="n">
        <v>-2.64604720061024</v>
      </c>
    </row>
    <row r="5" customFormat="false" ht="15" hidden="false" customHeight="false" outlineLevel="0" collapsed="false">
      <c r="A5" s="85" t="s">
        <v>55</v>
      </c>
      <c r="B5" s="86" t="n">
        <v>300</v>
      </c>
      <c r="C5" s="87" t="n">
        <v>375</v>
      </c>
      <c r="D5" s="4"/>
      <c r="E5" s="88" t="n">
        <v>94.8485780836047</v>
      </c>
      <c r="F5" s="89" t="n">
        <v>-4.13604232467567</v>
      </c>
      <c r="G5" s="4"/>
      <c r="H5" s="90" t="n">
        <v>94.4</v>
      </c>
      <c r="I5" s="89" t="n">
        <v>-4.56999999999999</v>
      </c>
      <c r="J5" s="4"/>
      <c r="K5" s="90" t="n">
        <v>94.1798941798942</v>
      </c>
      <c r="L5" s="91" t="n">
        <v>-5.23010582010582</v>
      </c>
      <c r="M5" s="4"/>
      <c r="N5" s="90" t="n">
        <v>94.0700808625337</v>
      </c>
      <c r="O5" s="91" t="n">
        <v>-5.0399191374663</v>
      </c>
      <c r="P5" s="4"/>
      <c r="Q5" s="90" t="n">
        <v>93.9153439153439</v>
      </c>
      <c r="R5" s="89" t="n">
        <v>-4.32465608465608</v>
      </c>
      <c r="S5" s="4"/>
      <c r="T5" s="90" t="n">
        <v>92.5729442970822</v>
      </c>
      <c r="U5" s="91" t="n">
        <v>-5.66705570291776</v>
      </c>
      <c r="V5" s="4"/>
      <c r="W5" s="93" t="n">
        <v>95.8388450496591</v>
      </c>
      <c r="X5" s="89" t="n">
        <v>-3.33596541117976</v>
      </c>
    </row>
    <row r="6" customFormat="false" ht="15" hidden="false" customHeight="false" outlineLevel="0" collapsed="false">
      <c r="A6" s="85" t="s">
        <v>56</v>
      </c>
      <c r="B6" s="86" t="n">
        <v>300</v>
      </c>
      <c r="C6" s="87" t="n">
        <v>365</v>
      </c>
      <c r="D6" s="4"/>
      <c r="E6" s="88" t="n">
        <v>81.5045738880352</v>
      </c>
      <c r="F6" s="89" t="n">
        <v>1.05455208317287</v>
      </c>
      <c r="G6" s="4"/>
      <c r="H6" s="90" t="n">
        <v>85.2054794520548</v>
      </c>
      <c r="I6" s="89" t="n">
        <v>-2.04452054794521</v>
      </c>
      <c r="J6" s="4"/>
      <c r="K6" s="90" t="n">
        <v>85.3260869565218</v>
      </c>
      <c r="L6" s="89" t="n">
        <v>-3.56391304347825</v>
      </c>
      <c r="M6" s="4"/>
      <c r="N6" s="90" t="n">
        <v>63.5359116022099</v>
      </c>
      <c r="O6" s="91" t="n">
        <v>-6.15408839779006</v>
      </c>
      <c r="P6" s="4"/>
      <c r="Q6" s="90" t="n">
        <v>56.25</v>
      </c>
      <c r="R6" s="89" t="n">
        <v>0.369999999999997</v>
      </c>
      <c r="S6" s="4"/>
      <c r="T6" s="90" t="n">
        <v>78.2608695652174</v>
      </c>
      <c r="U6" s="92" t="n">
        <v>26.9508695652174</v>
      </c>
      <c r="V6" s="4"/>
      <c r="W6" s="93" t="n">
        <v>88.5795781155194</v>
      </c>
      <c r="X6" s="89" t="n">
        <v>-1.55111912980443</v>
      </c>
    </row>
    <row r="7" customFormat="false" ht="15" hidden="false" customHeight="false" outlineLevel="0" collapsed="false">
      <c r="A7" s="85" t="s">
        <v>57</v>
      </c>
      <c r="B7" s="86" t="n">
        <v>900</v>
      </c>
      <c r="C7" s="87" t="n">
        <v>1690</v>
      </c>
      <c r="D7" s="4"/>
      <c r="E7" s="88" t="n">
        <v>79.3101930167055</v>
      </c>
      <c r="F7" s="94" t="n">
        <v>-5.54008065640741</v>
      </c>
      <c r="G7" s="4"/>
      <c r="H7" s="90" t="n">
        <v>81.5976331360947</v>
      </c>
      <c r="I7" s="89" t="n">
        <v>-5.05236686390533</v>
      </c>
      <c r="J7" s="4"/>
      <c r="K7" s="90" t="n">
        <v>76.882039122703</v>
      </c>
      <c r="L7" s="91" t="n">
        <v>-7.86796087729698</v>
      </c>
      <c r="M7" s="4"/>
      <c r="N7" s="90" t="n">
        <v>72.0571428571428</v>
      </c>
      <c r="O7" s="91" t="n">
        <v>-13.3028571428572</v>
      </c>
      <c r="P7" s="4"/>
      <c r="Q7" s="90" t="n">
        <v>68.8393367638651</v>
      </c>
      <c r="R7" s="91" t="n">
        <v>-7.99066323613494</v>
      </c>
      <c r="S7" s="4"/>
      <c r="T7" s="90" t="n">
        <v>50.6242905788876</v>
      </c>
      <c r="U7" s="89" t="n">
        <v>-3.25570942111237</v>
      </c>
      <c r="V7" s="4"/>
      <c r="W7" s="93" t="n">
        <v>88.1530617983417</v>
      </c>
      <c r="X7" s="89" t="n">
        <v>-3.82267228596744</v>
      </c>
    </row>
    <row r="8" customFormat="false" ht="15" hidden="false" customHeight="false" outlineLevel="0" collapsed="false">
      <c r="A8" s="85" t="s">
        <v>58</v>
      </c>
      <c r="B8" s="86" t="n">
        <v>1500</v>
      </c>
      <c r="C8" s="87" t="n">
        <v>1837</v>
      </c>
      <c r="D8" s="4"/>
      <c r="E8" s="88" t="n">
        <v>76.7035496060206</v>
      </c>
      <c r="F8" s="92" t="n">
        <v>6.65654724532988</v>
      </c>
      <c r="G8" s="4"/>
      <c r="H8" s="90" t="n">
        <v>80.1850843767011</v>
      </c>
      <c r="I8" s="89" t="n">
        <v>4.70508437670114</v>
      </c>
      <c r="J8" s="4"/>
      <c r="K8" s="90" t="n">
        <v>74.9729144095341</v>
      </c>
      <c r="L8" s="92" t="n">
        <v>19.0529144095341</v>
      </c>
      <c r="M8" s="4"/>
      <c r="N8" s="90" t="n">
        <v>71.7226435536295</v>
      </c>
      <c r="O8" s="92" t="n">
        <v>11.0926435536295</v>
      </c>
      <c r="P8" s="4"/>
      <c r="Q8" s="90" t="n">
        <v>55.8202490525176</v>
      </c>
      <c r="R8" s="89" t="n">
        <v>3.30024905251759</v>
      </c>
      <c r="S8" s="4"/>
      <c r="T8" s="90" t="n">
        <v>55.6338028169014</v>
      </c>
      <c r="U8" s="92" t="n">
        <v>27.8038028169014</v>
      </c>
      <c r="V8" s="4"/>
      <c r="W8" s="93" t="n">
        <v>85.4439562231418</v>
      </c>
      <c r="X8" s="89" t="n">
        <v>0.0961532048809204</v>
      </c>
    </row>
    <row r="9" customFormat="false" ht="30" hidden="false" customHeight="true" outlineLevel="0" collapsed="false">
      <c r="A9" s="84" t="s">
        <v>59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</row>
    <row r="10" customFormat="false" ht="15" hidden="false" customHeight="false" outlineLevel="0" collapsed="false">
      <c r="A10" s="85" t="s">
        <v>60</v>
      </c>
      <c r="B10" s="86" t="n">
        <v>200</v>
      </c>
      <c r="C10" s="87" t="n">
        <v>291</v>
      </c>
      <c r="D10" s="4"/>
      <c r="E10" s="88" t="n">
        <v>82.0790985149296</v>
      </c>
      <c r="F10" s="89" t="n">
        <v>-1.14779108465088</v>
      </c>
      <c r="G10" s="4"/>
      <c r="H10" s="90" t="n">
        <v>90.3780068728522</v>
      </c>
      <c r="I10" s="89" t="n">
        <v>2.82780606963944</v>
      </c>
      <c r="J10" s="95"/>
      <c r="K10" s="90" t="n">
        <v>90.7216494845361</v>
      </c>
      <c r="L10" s="89" t="n">
        <v>1.20552045227797</v>
      </c>
      <c r="M10" s="4"/>
      <c r="N10" s="90" t="n">
        <v>81.2720848056537</v>
      </c>
      <c r="O10" s="89" t="n">
        <v>2.99339628106351</v>
      </c>
      <c r="P10" s="4"/>
      <c r="Q10" s="90" t="n">
        <v>74.5704467353952</v>
      </c>
      <c r="R10" s="89" t="n">
        <v>-0.931561296733307</v>
      </c>
      <c r="S10" s="4"/>
      <c r="T10" s="90" t="n">
        <v>58.7628865979381</v>
      </c>
      <c r="U10" s="92" t="n">
        <v>6.55405125657263</v>
      </c>
      <c r="V10" s="4"/>
      <c r="W10" s="93" t="n">
        <v>83.7498693275313</v>
      </c>
      <c r="X10" s="94" t="n">
        <v>-5.79967758133854</v>
      </c>
    </row>
    <row r="11" customFormat="false" ht="15" hidden="false" customHeight="false" outlineLevel="0" collapsed="false">
      <c r="A11" s="85" t="s">
        <v>61</v>
      </c>
      <c r="B11" s="86" t="n">
        <v>200</v>
      </c>
      <c r="C11" s="87" t="n">
        <v>452</v>
      </c>
      <c r="D11" s="4"/>
      <c r="E11" s="88" t="n">
        <v>77.0700526365573</v>
      </c>
      <c r="F11" s="92" t="n">
        <v>6.50305663320401</v>
      </c>
      <c r="G11" s="4"/>
      <c r="H11" s="90" t="n">
        <v>80.9734513274336</v>
      </c>
      <c r="I11" s="92" t="n">
        <v>15.7025153668425</v>
      </c>
      <c r="J11" s="95"/>
      <c r="K11" s="90" t="n">
        <v>79.0540540540541</v>
      </c>
      <c r="L11" s="92" t="n">
        <v>10.6062169039269</v>
      </c>
      <c r="M11" s="4"/>
      <c r="N11" s="90" t="n">
        <v>58.5972850678733</v>
      </c>
      <c r="O11" s="89" t="n">
        <v>-0.711225570424602</v>
      </c>
      <c r="P11" s="4"/>
      <c r="Q11" s="90" t="n">
        <v>70.704845814978</v>
      </c>
      <c r="R11" s="89" t="n">
        <v>2.48968689077257</v>
      </c>
      <c r="S11" s="4"/>
      <c r="T11" s="90" t="n">
        <v>68.2119205298013</v>
      </c>
      <c r="U11" s="92" t="n">
        <v>22.2461503586521</v>
      </c>
      <c r="V11" s="4"/>
      <c r="W11" s="93" t="n">
        <v>81.7630020311233</v>
      </c>
      <c r="X11" s="89" t="n">
        <v>2.43560937642999</v>
      </c>
    </row>
    <row r="12" customFormat="false" ht="15" hidden="false" customHeight="false" outlineLevel="0" collapsed="false">
      <c r="A12" s="85" t="s">
        <v>62</v>
      </c>
      <c r="B12" s="86" t="n">
        <v>200</v>
      </c>
      <c r="C12" s="87" t="n">
        <v>334</v>
      </c>
      <c r="D12" s="4"/>
      <c r="E12" s="88" t="n">
        <v>76.5946677005674</v>
      </c>
      <c r="F12" s="94" t="n">
        <v>-6.13269642048068</v>
      </c>
      <c r="G12" s="4"/>
      <c r="H12" s="90" t="n">
        <v>77.8443113772455</v>
      </c>
      <c r="I12" s="91" t="n">
        <v>-7.25184246890838</v>
      </c>
      <c r="J12" s="95"/>
      <c r="K12" s="90" t="n">
        <v>76.3076923076923</v>
      </c>
      <c r="L12" s="89" t="n">
        <v>-2.91936083240429</v>
      </c>
      <c r="M12" s="4"/>
      <c r="N12" s="90" t="n">
        <v>74.5341614906832</v>
      </c>
      <c r="O12" s="91" t="n">
        <v>-5.46583850931677</v>
      </c>
      <c r="P12" s="4"/>
      <c r="Q12" s="90" t="n">
        <v>71.5976331360947</v>
      </c>
      <c r="R12" s="89" t="n">
        <v>-4.95739078735033</v>
      </c>
      <c r="S12" s="4"/>
      <c r="T12" s="90" t="n">
        <v>68.452380952381</v>
      </c>
      <c r="U12" s="89" t="n">
        <v>4.02930402930404</v>
      </c>
      <c r="V12" s="4"/>
      <c r="W12" s="93" t="n">
        <v>77.6904278086639</v>
      </c>
      <c r="X12" s="94" t="n">
        <v>-9.9652454162661</v>
      </c>
    </row>
    <row r="13" customFormat="false" ht="15" hidden="false" customHeight="false" outlineLevel="0" collapsed="false">
      <c r="A13" s="85" t="s">
        <v>63</v>
      </c>
      <c r="B13" s="86" t="n">
        <v>300</v>
      </c>
      <c r="C13" s="87" t="n">
        <v>705</v>
      </c>
      <c r="D13" s="4"/>
      <c r="E13" s="88" t="n">
        <v>67.783753659338</v>
      </c>
      <c r="F13" s="89" t="n">
        <v>4.45671979363838</v>
      </c>
      <c r="G13" s="4"/>
      <c r="H13" s="90" t="n">
        <v>64.822695035461</v>
      </c>
      <c r="I13" s="92" t="n">
        <v>6.09786282069589</v>
      </c>
      <c r="J13" s="95"/>
      <c r="K13" s="90" t="n">
        <v>70.7627118644068</v>
      </c>
      <c r="L13" s="92" t="n">
        <v>8.17993040745309</v>
      </c>
      <c r="M13" s="4"/>
      <c r="N13" s="90" t="n">
        <v>56.3953488372093</v>
      </c>
      <c r="O13" s="92" t="n">
        <v>7.2978759130216</v>
      </c>
      <c r="P13" s="4"/>
      <c r="Q13" s="90" t="n">
        <v>65.9604519774011</v>
      </c>
      <c r="R13" s="92" t="n">
        <v>6.35780297077864</v>
      </c>
      <c r="S13" s="4"/>
      <c r="T13" s="90" t="n">
        <v>55.0847457627119</v>
      </c>
      <c r="U13" s="92" t="n">
        <v>30.9125603322483</v>
      </c>
      <c r="V13" s="4"/>
      <c r="W13" s="93" t="n">
        <v>69.9150798901758</v>
      </c>
      <c r="X13" s="89" t="n">
        <v>-3.56620314746328</v>
      </c>
    </row>
    <row r="14" customFormat="false" ht="15" hidden="false" customHeight="false" outlineLevel="0" collapsed="false">
      <c r="A14" s="85" t="s">
        <v>64</v>
      </c>
      <c r="B14" s="86" t="n">
        <v>300</v>
      </c>
      <c r="C14" s="87" t="n">
        <v>406</v>
      </c>
      <c r="D14" s="4"/>
      <c r="E14" s="88" t="n">
        <v>74.5079109759637</v>
      </c>
      <c r="F14" s="89" t="n">
        <v>2.22619566283431</v>
      </c>
      <c r="G14" s="4"/>
      <c r="H14" s="90" t="n">
        <v>78.3251231527094</v>
      </c>
      <c r="I14" s="89" t="n">
        <v>-3.92839797405125</v>
      </c>
      <c r="J14" s="95"/>
      <c r="K14" s="90" t="n">
        <v>85.5036855036855</v>
      </c>
      <c r="L14" s="89" t="n">
        <v>-1.65657691430889</v>
      </c>
      <c r="M14" s="4"/>
      <c r="N14" s="90" t="n">
        <v>75.9803921568628</v>
      </c>
      <c r="O14" s="89" t="n">
        <v>4.09660584008675</v>
      </c>
      <c r="P14" s="4"/>
      <c r="Q14" s="90" t="n">
        <v>61.7647058823529</v>
      </c>
      <c r="R14" s="89" t="n">
        <v>0.190197916092444</v>
      </c>
      <c r="S14" s="4"/>
      <c r="T14" s="90" t="n">
        <v>66.3390663390663</v>
      </c>
      <c r="U14" s="92" t="n">
        <v>23.0400972669013</v>
      </c>
      <c r="V14" s="4"/>
      <c r="W14" s="93" t="n">
        <v>72.2525521888285</v>
      </c>
      <c r="X14" s="89" t="n">
        <v>0.121900381613145</v>
      </c>
    </row>
    <row r="15" customFormat="false" ht="15" hidden="false" customHeight="false" outlineLevel="0" collapsed="false">
      <c r="A15" s="85" t="s">
        <v>65</v>
      </c>
      <c r="B15" s="86" t="n">
        <v>900</v>
      </c>
      <c r="C15" s="87" t="n">
        <v>953</v>
      </c>
      <c r="D15" s="4"/>
      <c r="E15" s="88" t="n">
        <v>71.8575542829895</v>
      </c>
      <c r="F15" s="89" t="n">
        <v>2.20805579988448</v>
      </c>
      <c r="G15" s="4"/>
      <c r="H15" s="90" t="n">
        <v>70.7240293809024</v>
      </c>
      <c r="I15" s="92" t="n">
        <v>4.73937464944461</v>
      </c>
      <c r="J15" s="95"/>
      <c r="K15" s="90" t="n">
        <v>71.7367853290183</v>
      </c>
      <c r="L15" s="92" t="n">
        <v>8.79664448394794</v>
      </c>
      <c r="M15" s="4"/>
      <c r="N15" s="90" t="n">
        <v>73.0392156862745</v>
      </c>
      <c r="O15" s="92" t="n">
        <v>7.67751355861491</v>
      </c>
      <c r="P15" s="4"/>
      <c r="Q15" s="90" t="n">
        <v>61.0471204188482</v>
      </c>
      <c r="R15" s="91" t="n">
        <v>-5.42147041307034</v>
      </c>
      <c r="S15" s="4"/>
      <c r="T15" s="90" t="n">
        <v>53.5564853556485</v>
      </c>
      <c r="U15" s="92" t="n">
        <v>27.3882610565831</v>
      </c>
      <c r="V15" s="4"/>
      <c r="W15" s="93" t="n">
        <v>75.6854238861995</v>
      </c>
      <c r="X15" s="94" t="n">
        <v>-5.07448589410319</v>
      </c>
    </row>
    <row r="16" customFormat="false" ht="30.75" hidden="false" customHeight="true" outlineLevel="0" collapsed="false">
      <c r="A16" s="84" t="s">
        <v>66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</row>
    <row r="17" customFormat="false" ht="15" hidden="false" customHeight="false" outlineLevel="0" collapsed="false">
      <c r="A17" s="85" t="s">
        <v>67</v>
      </c>
      <c r="B17" s="86" t="n">
        <v>150</v>
      </c>
      <c r="C17" s="87" t="n">
        <v>276</v>
      </c>
      <c r="D17" s="4"/>
      <c r="E17" s="88" t="n">
        <v>76.266244184181</v>
      </c>
      <c r="F17" s="94" t="n">
        <v>-5.54319637525963</v>
      </c>
      <c r="G17" s="4"/>
      <c r="H17" s="90" t="n">
        <v>69.2028985507246</v>
      </c>
      <c r="I17" s="91" t="n">
        <v>-9.64325529542916</v>
      </c>
      <c r="J17" s="4"/>
      <c r="K17" s="90" t="n">
        <v>64.4927536231884</v>
      </c>
      <c r="L17" s="91" t="n">
        <v>-13.0713489409142</v>
      </c>
      <c r="M17" s="4"/>
      <c r="N17" s="90" t="n">
        <v>78.9667896678967</v>
      </c>
      <c r="O17" s="91" t="n">
        <v>-7.39684669573973</v>
      </c>
      <c r="P17" s="4"/>
      <c r="Q17" s="90" t="n">
        <v>61.9565217391304</v>
      </c>
      <c r="R17" s="91" t="n">
        <v>-7.27424749163877</v>
      </c>
      <c r="S17" s="4"/>
      <c r="T17" s="90" t="n">
        <v>65.5797101449275</v>
      </c>
      <c r="U17" s="89" t="n">
        <v>2.75919732441473</v>
      </c>
      <c r="V17" s="4"/>
      <c r="W17" s="93" t="n">
        <v>83.632553510853</v>
      </c>
      <c r="X17" s="89" t="n">
        <v>-4.90871552812166</v>
      </c>
    </row>
    <row r="18" customFormat="false" ht="15" hidden="false" customHeight="false" outlineLevel="0" collapsed="false">
      <c r="A18" s="85" t="s">
        <v>68</v>
      </c>
      <c r="B18" s="86" t="n">
        <v>150</v>
      </c>
      <c r="C18" s="87" t="n">
        <v>344</v>
      </c>
      <c r="D18" s="4"/>
      <c r="E18" s="88" t="n">
        <v>78.8654079559841</v>
      </c>
      <c r="F18" s="89" t="n">
        <v>0.166162450731434</v>
      </c>
      <c r="G18" s="4"/>
      <c r="H18" s="90" t="n">
        <v>81.3953488372093</v>
      </c>
      <c r="I18" s="89" t="n">
        <v>-1.1158619251225</v>
      </c>
      <c r="J18" s="4"/>
      <c r="K18" s="90" t="n">
        <v>87.4269005847953</v>
      </c>
      <c r="L18" s="89" t="n">
        <v>-0.646493910617579</v>
      </c>
      <c r="M18" s="4"/>
      <c r="N18" s="90" t="n">
        <v>70.0296735905044</v>
      </c>
      <c r="O18" s="89" t="n">
        <v>-1.65982412639056</v>
      </c>
      <c r="P18" s="4"/>
      <c r="Q18" s="90" t="n">
        <v>76.4872521246459</v>
      </c>
      <c r="R18" s="89" t="n">
        <v>1.15092925469069</v>
      </c>
      <c r="S18" s="4"/>
      <c r="T18" s="90" t="n">
        <v>59.4972067039106</v>
      </c>
      <c r="U18" s="92" t="n">
        <v>14.2057268832828</v>
      </c>
      <c r="V18" s="4"/>
      <c r="W18" s="93" t="n">
        <v>81.3062661894118</v>
      </c>
      <c r="X18" s="89" t="n">
        <v>-2.68034116812015</v>
      </c>
    </row>
    <row r="19" customFormat="false" ht="15" hidden="false" customHeight="false" outlineLevel="0" collapsed="false">
      <c r="A19" s="85" t="s">
        <v>69</v>
      </c>
      <c r="B19" s="86" t="n">
        <v>150</v>
      </c>
      <c r="C19" s="87" t="n">
        <v>161</v>
      </c>
      <c r="D19" s="4"/>
      <c r="E19" s="88" t="n">
        <v>99.3152076252979</v>
      </c>
      <c r="F19" s="89" t="n">
        <v>0.699400723938453</v>
      </c>
      <c r="G19" s="4"/>
      <c r="H19" s="90" t="n">
        <v>99.3788819875776</v>
      </c>
      <c r="I19" s="89" t="n">
        <v>1.36563695446503</v>
      </c>
      <c r="J19" s="4"/>
      <c r="K19" s="90" t="n">
        <v>99.3788819875776</v>
      </c>
      <c r="L19" s="89" t="n">
        <v>0.0367767244197239</v>
      </c>
      <c r="M19" s="4"/>
      <c r="N19" s="90" t="n">
        <v>98.7421383647799</v>
      </c>
      <c r="O19" s="89" t="n">
        <v>0.0666416760381736</v>
      </c>
      <c r="P19" s="4"/>
      <c r="Q19" s="90" t="n">
        <v>98.1366459627329</v>
      </c>
      <c r="R19" s="89" t="n">
        <v>-0.547564563582881</v>
      </c>
      <c r="S19" s="4"/>
      <c r="T19" s="90" t="n">
        <v>100</v>
      </c>
      <c r="U19" s="89" t="n">
        <v>2.63157894736838</v>
      </c>
      <c r="V19" s="4"/>
      <c r="W19" s="93" t="n">
        <v>99.5009308656268</v>
      </c>
      <c r="X19" s="89" t="n">
        <v>0.688460675380199</v>
      </c>
    </row>
    <row r="20" customFormat="false" ht="15" hidden="false" customHeight="false" outlineLevel="0" collapsed="false">
      <c r="A20" s="85" t="s">
        <v>70</v>
      </c>
      <c r="B20" s="86" t="n">
        <v>150</v>
      </c>
      <c r="C20" s="87" t="n">
        <v>172</v>
      </c>
      <c r="D20" s="4"/>
      <c r="E20" s="88" t="n">
        <v>89.0697674418605</v>
      </c>
      <c r="F20" s="89" t="n">
        <v>2.23337697169386</v>
      </c>
      <c r="G20" s="4"/>
      <c r="H20" s="90" t="n">
        <v>93.0232558139535</v>
      </c>
      <c r="I20" s="89" t="n">
        <v>0.863255813953487</v>
      </c>
      <c r="J20" s="4"/>
      <c r="K20" s="90" t="n">
        <v>95.9302325581395</v>
      </c>
      <c r="L20" s="89" t="n">
        <v>3.77023255813953</v>
      </c>
      <c r="M20" s="4"/>
      <c r="N20" s="90" t="n">
        <v>76.1627906976744</v>
      </c>
      <c r="O20" s="91" t="n">
        <v>-8.14720930232558</v>
      </c>
      <c r="P20" s="4"/>
      <c r="Q20" s="90" t="n">
        <v>74.4186046511628</v>
      </c>
      <c r="R20" s="89" t="n">
        <v>-0.0913953488372243</v>
      </c>
      <c r="S20" s="4"/>
      <c r="T20" s="90" t="n">
        <v>94.7674418604651</v>
      </c>
      <c r="U20" s="92" t="n">
        <v>19.6074418604651</v>
      </c>
      <c r="V20" s="4"/>
      <c r="W20" s="93" t="n">
        <v>90.994894826148</v>
      </c>
      <c r="X20" s="89" t="n">
        <v>1.72776887096491</v>
      </c>
    </row>
    <row r="21" customFormat="false" ht="15" hidden="false" customHeight="false" outlineLevel="0" collapsed="false">
      <c r="A21" s="85" t="s">
        <v>71</v>
      </c>
      <c r="B21" s="86" t="n">
        <v>150</v>
      </c>
      <c r="C21" s="87" t="n">
        <v>274</v>
      </c>
      <c r="D21" s="4"/>
      <c r="E21" s="88" t="n">
        <v>86.1643945899528</v>
      </c>
      <c r="F21" s="92" t="n">
        <v>8.51660172351517</v>
      </c>
      <c r="G21" s="4"/>
      <c r="H21" s="90" t="n">
        <v>97.0802919708029</v>
      </c>
      <c r="I21" s="92" t="n">
        <v>10.25102367812</v>
      </c>
      <c r="J21" s="4"/>
      <c r="K21" s="90" t="n">
        <v>97.4452554744526</v>
      </c>
      <c r="L21" s="92" t="n">
        <v>11.1037920598184</v>
      </c>
      <c r="M21" s="4"/>
      <c r="N21" s="90" t="n">
        <v>95.2205882352941</v>
      </c>
      <c r="O21" s="92" t="n">
        <v>14.3382352941176</v>
      </c>
      <c r="P21" s="4"/>
      <c r="Q21" s="90" t="n">
        <v>87.2262773722628</v>
      </c>
      <c r="R21" s="92" t="n">
        <v>27.2262773722628</v>
      </c>
      <c r="S21" s="4"/>
      <c r="T21" s="90" t="n">
        <v>92.7007299270073</v>
      </c>
      <c r="U21" s="92" t="n">
        <v>26.8470713904219</v>
      </c>
      <c r="V21" s="4"/>
      <c r="W21" s="93" t="n">
        <v>54.83589341834</v>
      </c>
      <c r="X21" s="94" t="n">
        <v>-22.1295420571331</v>
      </c>
    </row>
    <row r="22" customFormat="false" ht="15" hidden="false" customHeight="false" outlineLevel="0" collapsed="false">
      <c r="A22" s="85" t="s">
        <v>72</v>
      </c>
      <c r="B22" s="86" t="n">
        <v>150</v>
      </c>
      <c r="C22" s="87" t="n">
        <v>173</v>
      </c>
      <c r="D22" s="4"/>
      <c r="E22" s="88" t="n">
        <v>96.4124685846444</v>
      </c>
      <c r="F22" s="89" t="n">
        <v>-2.40623771247661</v>
      </c>
      <c r="G22" s="4"/>
      <c r="H22" s="90" t="n">
        <v>99.4219653179191</v>
      </c>
      <c r="I22" s="89" t="n">
        <v>0.0430833303414744</v>
      </c>
      <c r="J22" s="4"/>
      <c r="K22" s="90" t="n">
        <v>99.4186046511628</v>
      </c>
      <c r="L22" s="89" t="n">
        <v>0.0475354687728924</v>
      </c>
      <c r="M22" s="4"/>
      <c r="N22" s="90" t="n">
        <v>97.0760233918129</v>
      </c>
      <c r="O22" s="89" t="n">
        <v>-1.06062257092003</v>
      </c>
      <c r="P22" s="4"/>
      <c r="Q22" s="90" t="n">
        <v>91.9075144508671</v>
      </c>
      <c r="R22" s="91" t="n">
        <v>-6.22913151186584</v>
      </c>
      <c r="S22" s="4"/>
      <c r="T22" s="90" t="n">
        <v>91.3294797687861</v>
      </c>
      <c r="U22" s="91" t="n">
        <v>-6.80716619394677</v>
      </c>
      <c r="V22" s="4"/>
      <c r="W22" s="93" t="n">
        <v>96.9567581234399</v>
      </c>
      <c r="X22" s="89" t="n">
        <v>-2.04774844961871</v>
      </c>
    </row>
    <row r="23" customFormat="false" ht="15" hidden="false" customHeight="false" outlineLevel="0" collapsed="false">
      <c r="A23" s="85" t="s">
        <v>73</v>
      </c>
      <c r="B23" s="86" t="n">
        <v>150</v>
      </c>
      <c r="C23" s="87" t="n">
        <v>153</v>
      </c>
      <c r="D23" s="4"/>
      <c r="E23" s="88" t="n">
        <v>93.828197945845</v>
      </c>
      <c r="F23" s="92" t="n">
        <v>5.79325649309321</v>
      </c>
      <c r="G23" s="4"/>
      <c r="H23" s="90" t="n">
        <v>95.4248366013072</v>
      </c>
      <c r="I23" s="89" t="n">
        <v>3.69255313674029</v>
      </c>
      <c r="J23" s="4"/>
      <c r="K23" s="90" t="n">
        <v>96.7532467532468</v>
      </c>
      <c r="L23" s="92" t="n">
        <v>7.73363891010946</v>
      </c>
      <c r="M23" s="4"/>
      <c r="N23" s="90" t="n">
        <v>91.5584415584416</v>
      </c>
      <c r="O23" s="92" t="n">
        <v>13.5192258721671</v>
      </c>
      <c r="P23" s="4"/>
      <c r="Q23" s="90" t="n">
        <v>85.7142857142857</v>
      </c>
      <c r="R23" s="92" t="n">
        <v>8.45938375350143</v>
      </c>
      <c r="S23" s="4"/>
      <c r="T23" s="90" t="n">
        <v>93.5064935064935</v>
      </c>
      <c r="U23" s="92" t="n">
        <v>12.3300229182582</v>
      </c>
      <c r="V23" s="4"/>
      <c r="W23" s="93" t="n">
        <v>94.7614162923137</v>
      </c>
      <c r="X23" s="89" t="n">
        <v>2.35197722991127</v>
      </c>
    </row>
    <row r="24" customFormat="false" ht="15" hidden="false" customHeight="false" outlineLevel="0" collapsed="false">
      <c r="A24" s="85" t="s">
        <v>74</v>
      </c>
      <c r="B24" s="86" t="n">
        <v>150</v>
      </c>
      <c r="C24" s="87" t="n">
        <v>212</v>
      </c>
      <c r="D24" s="4"/>
      <c r="E24" s="88" t="n">
        <v>90.6208363447008</v>
      </c>
      <c r="F24" s="92" t="n">
        <v>10.9739141016444</v>
      </c>
      <c r="G24" s="4"/>
      <c r="H24" s="90" t="n">
        <v>94.811320754717</v>
      </c>
      <c r="I24" s="92" t="n">
        <v>10.431320754717</v>
      </c>
      <c r="J24" s="4"/>
      <c r="K24" s="90" t="n">
        <v>92.4882629107981</v>
      </c>
      <c r="L24" s="92" t="n">
        <v>7.39826291079811</v>
      </c>
      <c r="M24" s="4"/>
      <c r="N24" s="90" t="n">
        <v>89.2523364485981</v>
      </c>
      <c r="O24" s="92" t="n">
        <v>10.9923364485981</v>
      </c>
      <c r="P24" s="4"/>
      <c r="Q24" s="90" t="n">
        <v>91.5492957746479</v>
      </c>
      <c r="R24" s="92" t="n">
        <v>17.0192957746479</v>
      </c>
      <c r="S24" s="4"/>
      <c r="T24" s="90" t="n">
        <v>85.4460093896714</v>
      </c>
      <c r="U24" s="92" t="n">
        <v>20.8460093896714</v>
      </c>
      <c r="V24" s="4"/>
      <c r="W24" s="93" t="n">
        <v>90.4303808637694</v>
      </c>
      <c r="X24" s="92" t="n">
        <v>8.80033434599818</v>
      </c>
    </row>
    <row r="25" customFormat="false" ht="15" hidden="false" customHeight="false" outlineLevel="0" collapsed="false">
      <c r="A25" s="85" t="s">
        <v>75</v>
      </c>
      <c r="B25" s="86" t="n">
        <v>150</v>
      </c>
      <c r="C25" s="87" t="n">
        <v>189</v>
      </c>
      <c r="D25" s="4"/>
      <c r="E25" s="88" t="n">
        <v>83.5711500974659</v>
      </c>
      <c r="F25" s="94" t="n">
        <v>-9.03539391743861</v>
      </c>
      <c r="G25" s="4"/>
      <c r="H25" s="90" t="n">
        <v>85.1851851851852</v>
      </c>
      <c r="I25" s="91" t="n">
        <v>-14.1569200779727</v>
      </c>
      <c r="J25" s="4"/>
      <c r="K25" s="90" t="n">
        <v>82.1052631578947</v>
      </c>
      <c r="L25" s="91" t="n">
        <v>-15.2631578947369</v>
      </c>
      <c r="M25" s="4"/>
      <c r="N25" s="90" t="n">
        <v>83.6842105263158</v>
      </c>
      <c r="O25" s="91" t="n">
        <v>-10.3947368421053</v>
      </c>
      <c r="P25" s="4"/>
      <c r="Q25" s="90" t="n">
        <v>76.8421052631579</v>
      </c>
      <c r="R25" s="89" t="n">
        <v>2.49999999999999</v>
      </c>
      <c r="S25" s="4"/>
      <c r="T25" s="90" t="n">
        <v>81.578947368421</v>
      </c>
      <c r="U25" s="91" t="n">
        <v>-11.8421052631579</v>
      </c>
      <c r="V25" s="4"/>
      <c r="W25" s="93" t="n">
        <v>83.4641947320227</v>
      </c>
      <c r="X25" s="94" t="n">
        <v>-9.03556826640698</v>
      </c>
    </row>
    <row r="26" customFormat="false" ht="15" hidden="false" customHeight="false" outlineLevel="0" collapsed="false">
      <c r="A26" s="85" t="s">
        <v>76</v>
      </c>
      <c r="B26" s="86" t="n">
        <v>200</v>
      </c>
      <c r="C26" s="87" t="n">
        <v>472</v>
      </c>
      <c r="D26" s="4"/>
      <c r="E26" s="88" t="n">
        <v>72.6036079525138</v>
      </c>
      <c r="F26" s="89" t="n">
        <v>0.352744344098568</v>
      </c>
      <c r="G26" s="4"/>
      <c r="H26" s="90" t="n">
        <v>70.5508474576271</v>
      </c>
      <c r="I26" s="91" t="n">
        <v>-6.06606796525847</v>
      </c>
      <c r="J26" s="4"/>
      <c r="K26" s="90" t="n">
        <v>70.8860759493671</v>
      </c>
      <c r="L26" s="89" t="n">
        <v>-1.0351063166428</v>
      </c>
      <c r="M26" s="4"/>
      <c r="N26" s="90" t="n">
        <v>61.1814345991561</v>
      </c>
      <c r="O26" s="89" t="n">
        <v>0.0976907567916214</v>
      </c>
      <c r="P26" s="4"/>
      <c r="Q26" s="90" t="n">
        <v>54.6413502109705</v>
      </c>
      <c r="R26" s="92" t="n">
        <v>5.87287730456656</v>
      </c>
      <c r="S26" s="4"/>
      <c r="T26" s="90" t="n">
        <v>58.4388185654009</v>
      </c>
      <c r="U26" s="92" t="n">
        <v>6.22206979692795</v>
      </c>
      <c r="V26" s="4"/>
      <c r="W26" s="93" t="n">
        <v>80.4442638582239</v>
      </c>
      <c r="X26" s="89" t="n">
        <v>-0.524438742392775</v>
      </c>
    </row>
    <row r="27" customFormat="false" ht="15" hidden="false" customHeight="false" outlineLevel="0" collapsed="false">
      <c r="A27" s="85" t="s">
        <v>18</v>
      </c>
      <c r="B27" s="86" t="n">
        <v>150</v>
      </c>
      <c r="C27" s="87" t="n">
        <v>205</v>
      </c>
      <c r="D27" s="4"/>
      <c r="E27" s="88" t="n">
        <v>93.2478227694898</v>
      </c>
      <c r="F27" s="94" t="n">
        <v>-6.48858364389467</v>
      </c>
      <c r="G27" s="4"/>
      <c r="H27" s="90" t="n">
        <v>93.1707317073171</v>
      </c>
      <c r="I27" s="91" t="n">
        <v>-6.82926829268293</v>
      </c>
      <c r="J27" s="4"/>
      <c r="K27" s="90" t="n">
        <v>92.2330097087379</v>
      </c>
      <c r="L27" s="91" t="n">
        <v>-7.76699029126213</v>
      </c>
      <c r="M27" s="4"/>
      <c r="N27" s="90" t="n">
        <v>88.3495145631068</v>
      </c>
      <c r="O27" s="91" t="n">
        <v>-11.6504854368932</v>
      </c>
      <c r="P27" s="4"/>
      <c r="Q27" s="90" t="n">
        <v>89.8550724637681</v>
      </c>
      <c r="R27" s="91" t="n">
        <v>-8.17124332570559</v>
      </c>
      <c r="S27" s="4"/>
      <c r="T27" s="90" t="n">
        <v>92.7536231884058</v>
      </c>
      <c r="U27" s="91" t="n">
        <v>-7.2463768115942</v>
      </c>
      <c r="V27" s="4"/>
      <c r="W27" s="93" t="n">
        <v>95.1878545130311</v>
      </c>
      <c r="X27" s="89" t="n">
        <v>-4.67898969469192</v>
      </c>
    </row>
    <row r="28" customFormat="false" ht="15" hidden="false" customHeight="false" outlineLevel="0" collapsed="false">
      <c r="A28" s="85" t="s">
        <v>77</v>
      </c>
      <c r="B28" s="86" t="n">
        <v>200</v>
      </c>
      <c r="C28" s="87" t="n">
        <v>226</v>
      </c>
      <c r="D28" s="4"/>
      <c r="E28" s="88" t="n">
        <v>83.4438127097971</v>
      </c>
      <c r="F28" s="89" t="n">
        <v>1.52039205471307</v>
      </c>
      <c r="G28" s="4"/>
      <c r="H28" s="90" t="n">
        <v>88.4955752212389</v>
      </c>
      <c r="I28" s="92" t="n">
        <v>7.21478704389904</v>
      </c>
      <c r="J28" s="4"/>
      <c r="K28" s="90" t="n">
        <v>89.8678414096916</v>
      </c>
      <c r="L28" s="92" t="n">
        <v>6.53450807635834</v>
      </c>
      <c r="M28" s="4"/>
      <c r="N28" s="90" t="n">
        <v>71.4932126696833</v>
      </c>
      <c r="O28" s="89" t="n">
        <v>0.289024188007858</v>
      </c>
      <c r="P28" s="4"/>
      <c r="Q28" s="90" t="n">
        <v>77.5330396475771</v>
      </c>
      <c r="R28" s="89" t="n">
        <v>2.0428435691457</v>
      </c>
      <c r="S28" s="4"/>
      <c r="T28" s="90" t="n">
        <v>84.1409691629956</v>
      </c>
      <c r="U28" s="92" t="n">
        <v>17.14589527137</v>
      </c>
      <c r="V28" s="4"/>
      <c r="W28" s="93" t="n">
        <v>83.5863768191774</v>
      </c>
      <c r="X28" s="89" t="n">
        <v>-4.10968045310943</v>
      </c>
    </row>
    <row r="29" customFormat="false" ht="15" hidden="false" customHeight="false" outlineLevel="0" collapsed="false">
      <c r="A29" s="85" t="s">
        <v>78</v>
      </c>
      <c r="B29" s="86" t="n">
        <v>150</v>
      </c>
      <c r="C29" s="87" t="n">
        <v>173</v>
      </c>
      <c r="D29" s="4"/>
      <c r="E29" s="88" t="n">
        <v>94.3893668503831</v>
      </c>
      <c r="F29" s="89" t="n">
        <v>-3.20737726585499</v>
      </c>
      <c r="G29" s="4"/>
      <c r="H29" s="90" t="n">
        <v>93.0635838150289</v>
      </c>
      <c r="I29" s="89" t="n">
        <v>-4.42069291453089</v>
      </c>
      <c r="J29" s="4"/>
      <c r="K29" s="90" t="n">
        <v>95.3757225433526</v>
      </c>
      <c r="L29" s="89" t="n">
        <v>-1.5186873945356</v>
      </c>
      <c r="M29" s="4"/>
      <c r="N29" s="90" t="n">
        <v>93.6046511627907</v>
      </c>
      <c r="O29" s="89" t="n">
        <v>-3.28975877509751</v>
      </c>
      <c r="P29" s="4"/>
      <c r="Q29" s="90" t="n">
        <v>90.7514450867052</v>
      </c>
      <c r="R29" s="91" t="n">
        <v>-5.5218468387606</v>
      </c>
      <c r="S29" s="4"/>
      <c r="T29" s="90" t="n">
        <v>91.3294797687861</v>
      </c>
      <c r="U29" s="91" t="n">
        <v>-5.51262549437178</v>
      </c>
      <c r="V29" s="4"/>
      <c r="W29" s="93" t="n">
        <v>95.8936179240551</v>
      </c>
      <c r="X29" s="89" t="n">
        <v>-2.4104840205049</v>
      </c>
    </row>
    <row r="30" customFormat="false" ht="15" hidden="false" customHeight="false" outlineLevel="0" collapsed="false">
      <c r="A30" s="85" t="s">
        <v>79</v>
      </c>
      <c r="B30" s="86" t="n">
        <v>150</v>
      </c>
      <c r="C30" s="87" t="n">
        <v>169</v>
      </c>
      <c r="D30" s="4"/>
      <c r="E30" s="88" t="n">
        <v>98.9940828402367</v>
      </c>
      <c r="F30" s="89" t="n">
        <v>0.167689158770486</v>
      </c>
      <c r="G30" s="4"/>
      <c r="H30" s="90" t="n">
        <v>98.2248520710059</v>
      </c>
      <c r="I30" s="89" t="n">
        <v>-0.540580027759489</v>
      </c>
      <c r="J30" s="4"/>
      <c r="K30" s="90" t="n">
        <v>98.8165680473373</v>
      </c>
      <c r="L30" s="89" t="n">
        <v>0.0511359485718828</v>
      </c>
      <c r="M30" s="4"/>
      <c r="N30" s="90" t="n">
        <v>98.8165680473373</v>
      </c>
      <c r="O30" s="89" t="n">
        <v>0.0511359485718828</v>
      </c>
      <c r="P30" s="4"/>
      <c r="Q30" s="90" t="n">
        <v>98.2248520710059</v>
      </c>
      <c r="R30" s="89" t="n">
        <v>1.92855577470961</v>
      </c>
      <c r="S30" s="4"/>
      <c r="T30" s="90" t="n">
        <v>98.8165680473373</v>
      </c>
      <c r="U30" s="89" t="n">
        <v>0.66841989918909</v>
      </c>
      <c r="V30" s="4"/>
      <c r="W30" s="93" t="n">
        <v>99.4040320510993</v>
      </c>
      <c r="X30" s="89" t="n">
        <v>-0.0999929176125391</v>
      </c>
    </row>
    <row r="31" customFormat="false" ht="15" hidden="false" customHeight="false" outlineLevel="0" collapsed="false">
      <c r="A31" s="85" t="s">
        <v>80</v>
      </c>
      <c r="B31" s="86" t="n">
        <v>200</v>
      </c>
      <c r="C31" s="87" t="n">
        <v>444</v>
      </c>
      <c r="D31" s="4"/>
      <c r="E31" s="88" t="n">
        <v>79.2998279178054</v>
      </c>
      <c r="F31" s="94" t="n">
        <v>-9.75232400477586</v>
      </c>
      <c r="G31" s="4"/>
      <c r="H31" s="90" t="n">
        <v>84.2342342342342</v>
      </c>
      <c r="I31" s="91" t="n">
        <v>-7.96088771698527</v>
      </c>
      <c r="J31" s="4"/>
      <c r="K31" s="90" t="n">
        <v>80.8988764044944</v>
      </c>
      <c r="L31" s="91" t="n">
        <v>-7.93607505181632</v>
      </c>
      <c r="M31" s="4"/>
      <c r="N31" s="90" t="n">
        <v>71.9101123595506</v>
      </c>
      <c r="O31" s="91" t="n">
        <v>-16.4394022035562</v>
      </c>
      <c r="P31" s="4"/>
      <c r="Q31" s="90" t="n">
        <v>66.2921348314607</v>
      </c>
      <c r="R31" s="91" t="n">
        <v>-16.7175739064034</v>
      </c>
      <c r="S31" s="4"/>
      <c r="T31" s="90" t="n">
        <v>77.3033707865169</v>
      </c>
      <c r="U31" s="89" t="n">
        <v>0.118904767099352</v>
      </c>
      <c r="V31" s="4"/>
      <c r="W31" s="93" t="n">
        <v>81.0374928281131</v>
      </c>
      <c r="X31" s="94" t="n">
        <v>-10.7948540771562</v>
      </c>
    </row>
  </sheetData>
  <mergeCells count="11">
    <mergeCell ref="B1:C1"/>
    <mergeCell ref="E1:F1"/>
    <mergeCell ref="H1:I1"/>
    <mergeCell ref="K1:L1"/>
    <mergeCell ref="N1:O1"/>
    <mergeCell ref="Q1:R1"/>
    <mergeCell ref="T1:U1"/>
    <mergeCell ref="W1:X1"/>
    <mergeCell ref="A3:X3"/>
    <mergeCell ref="A9:X9"/>
    <mergeCell ref="A16:X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27038</TotalTime>
  <Application>LibreOffice/7.2.0.4$Linux_X86_64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2015-12-12T10:35:40Z</dcterms:created>
  <dc:creator>Тарасов Михаил Юрьевич</dc:creator>
  <dc:description/>
  <dc:language>ru-RU</dc:language>
  <cp:lastModifiedBy/>
  <cp:lastPrinted>2023-12-12T10:41:37Z</cp:lastPrinted>
  <dcterms:modified xsi:type="dcterms:W3CDTF">2024-01-25T09:29:42Z</dcterms:modified>
  <cp:revision>108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